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 Probook 4540S\Desktop\Elaine 20.04.2021 Docs\"/>
    </mc:Choice>
  </mc:AlternateContent>
  <bookViews>
    <workbookView xWindow="-105" yWindow="-105" windowWidth="19425" windowHeight="10425" activeTab="3"/>
  </bookViews>
  <sheets>
    <sheet name="Guidelines" sheetId="4" r:id="rId1"/>
    <sheet name="Sheet 1- Proposal Budget" sheetId="1" r:id="rId2"/>
    <sheet name="Sheet 2 -Justification" sheetId="3" r:id="rId3"/>
    <sheet name="Sheet 3 - Summary Budget"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P" localSheetId="0">#REF!</definedName>
    <definedName name="\P">#REF!</definedName>
    <definedName name="\S" localSheetId="0">#REF!</definedName>
    <definedName name="\S">#REF!</definedName>
    <definedName name="_1_1" localSheetId="0">#REF!</definedName>
    <definedName name="_1_1">#REF!</definedName>
    <definedName name="_2_1034" localSheetId="0">#REF!</definedName>
    <definedName name="_2_1034">#REF!</definedName>
    <definedName name="_3_1440" localSheetId="0">#REF!</definedName>
    <definedName name="_3_1440">#REF!</definedName>
    <definedName name="_4_2" localSheetId="0">#REF!</definedName>
    <definedName name="_4_2">#REF!</definedName>
    <definedName name="_5_3" localSheetId="0">#REF!</definedName>
    <definedName name="_5_3">#REF!</definedName>
    <definedName name="_Hlk510311865" localSheetId="1">'Sheet 1- Proposal Budget'!#REF!</definedName>
    <definedName name="_Hlk510326771" localSheetId="1">'Sheet 1- Proposal Budget'!#REF!</definedName>
    <definedName name="a">'[1]Payments and receipts'!#REF!</definedName>
    <definedName name="account" localSheetId="0">#REF!</definedName>
    <definedName name="account">#REF!</definedName>
    <definedName name="aug" localSheetId="0">#REF!</definedName>
    <definedName name="aug">#REF!</definedName>
    <definedName name="b" localSheetId="0">'[1]Payments and receipts'!#REF!</definedName>
    <definedName name="b">'[1]Payments and receipts'!#REF!</definedName>
    <definedName name="budgetcategory">'[2]Budget item categories'!$C$12:$C$14,'[2]Budget item categories'!$C$16:$C$18,'[2]Budget item categories'!$C$20:$C$21,'[2]Budget item categories'!$C$23,'[2]Budget item categories'!$C$25:$C$28,'[2]Budget item categories'!$C$30:$C$31,'[2]Budget item categories'!$C$33:$C$36,'[2]Budget item categories'!$C$41:$C$43,'[2]Budget item categories'!$C$45:$C$47,'[2]Budget item categories'!$C$49,'[2]Budget item categories'!$C$50,'[2]Budget item categories'!$C$52,'[2]Budget item categories'!$C$53,'[2]Budget item categories'!$C$58:$C$61,'[2]Budget item categories'!$C$63:$C$64,'[2]Budget item categories'!$C$66:$C$71,'[2]Budget item categories'!$C$73:$C$74,'[2]Budget item categories'!$C$79:$C$82,'[2]Budget item categories'!$C$84:$C$87,'[2]Budget item categories'!$C$89,'[2]Budget item categories'!$C$90:$C$92,'[2]Budget item categories'!$C$94:$C$97,'[2]Budget item categories'!$C$102:$C$105</definedName>
    <definedName name="ccc" localSheetId="0">#REF!</definedName>
    <definedName name="ccc">#REF!</definedName>
    <definedName name="ch" localSheetId="0">'[1]Payments and receipts'!#REF!</definedName>
    <definedName name="ch">'[1]Payments and receipts'!#REF!</definedName>
    <definedName name="Cleaner_Yr1">'[3]Budget Notes'!$D$44</definedName>
    <definedName name="Cleaner_Yr2">'[3]Budget Notes'!$E$44</definedName>
    <definedName name="Cleaner_Yr3">'[3]Budget Notes'!$F$44</definedName>
    <definedName name="Cleaner_Yr4_Yr5">'[3]Budget Notes'!#REF!</definedName>
    <definedName name="codes" localSheetId="0">#REF!</definedName>
    <definedName name="codes">#REF!</definedName>
    <definedName name="costcenter" localSheetId="0">#REF!</definedName>
    <definedName name="costcenter">#REF!</definedName>
    <definedName name="CostCentreCode" localSheetId="0">#REF!</definedName>
    <definedName name="CostCentreCode">#REF!</definedName>
    <definedName name="CostCentreCodes" localSheetId="0">#REF!</definedName>
    <definedName name="CostCentreCodes">#REF!</definedName>
    <definedName name="CotsCentrCode" localSheetId="0">#REF!</definedName>
    <definedName name="CotsCentrCode">#REF!</definedName>
    <definedName name="d">'[1]Payments and receipts'!#REF!</definedName>
    <definedName name="ddd">'[1]Payments and receipts'!#REF!</definedName>
    <definedName name="DETAIL" localSheetId="0">#REF!</definedName>
    <definedName name="DETAIL">#REF!</definedName>
    <definedName name="District_Nurses_Yr1">'[3]Budget Notes'!$D$42+'[3]Budget Notes'!$D$48</definedName>
    <definedName name="District_Nurses_Yr2">'[3]Budget Notes'!$E$42+'[3]Budget Notes'!$E$48</definedName>
    <definedName name="District_Nurses_Yr3">'[3]Budget Notes'!$F$42+'[3]Budget Notes'!$F$48</definedName>
    <definedName name="District_Nurses_Yr4_Yr5">'[3]Budget Notes'!#REF!+'[3]Budget Notes'!#REF!</definedName>
    <definedName name="Districts_Yr1">'[3]Budget Notes'!$D$13</definedName>
    <definedName name="Districts_Yr2">'[3]Budget Notes'!$E$13</definedName>
    <definedName name="Districts_Yr3">'[3]Budget Notes'!$F$13</definedName>
    <definedName name="Driver_Yr1">'[3]Budget Notes'!$D$49</definedName>
    <definedName name="Driver_Yr2">'[3]Budget Notes'!$E$49</definedName>
    <definedName name="Driver_Yr3">'[3]Budget Notes'!$F$49</definedName>
    <definedName name="Driver_Yr4_Yr5">'[3]Budget Notes'!#REF!</definedName>
    <definedName name="e">'[1]Payments and receipts'!#REF!</definedName>
    <definedName name="end" localSheetId="0">#REF!</definedName>
    <definedName name="end">#REF!</definedName>
    <definedName name="er" localSheetId="0">#REF!</definedName>
    <definedName name="er">#REF!</definedName>
    <definedName name="err" localSheetId="0">#REF!</definedName>
    <definedName name="err">#REF!</definedName>
    <definedName name="f" localSheetId="0">'[1]Payments and receipts'!#REF!</definedName>
    <definedName name="f">'[1]Payments and receipts'!#REF!</definedName>
    <definedName name="Field_Mobilisor_Yr1">'[3]Budget Notes'!$D$39</definedName>
    <definedName name="Field_Mobilisor_Yr2">'[3]Budget Notes'!$E$39</definedName>
    <definedName name="Field_Mobilisor_Yr3">'[3]Budget Notes'!$F$39</definedName>
    <definedName name="Finaladvice">[4]Finaladvice!$A$1:$A$3</definedName>
    <definedName name="firstname" localSheetId="0">#REF!</definedName>
    <definedName name="firstname">#REF!</definedName>
    <definedName name="function" localSheetId="0">#REF!</definedName>
    <definedName name="function">#REF!</definedName>
    <definedName name="furtherassessment">[5]furtherassessment!$B$1:$B$2</definedName>
    <definedName name="furtherassessmentresult">[5]furtherassessmentresult!$B$1:$B$2</definedName>
    <definedName name="FX_Rates">[6]FXR!$A$3:$A$6</definedName>
    <definedName name="g">'[1]Payments and receipts'!#REF!</definedName>
    <definedName name="general" localSheetId="0">#REF!</definedName>
    <definedName name="general">#REF!</definedName>
    <definedName name="GenExpenses" localSheetId="0">#REF!</definedName>
    <definedName name="GenExpenses">#REF!</definedName>
    <definedName name="GRANT_CODE" localSheetId="0">#REF!</definedName>
    <definedName name="GRANT_CODE">#REF!</definedName>
    <definedName name="GrantCode" localSheetId="0">#REF!</definedName>
    <definedName name="GrantCode">#REF!</definedName>
    <definedName name="GrantCodes" localSheetId="0">#REF!</definedName>
    <definedName name="GrantCodes">#REF!</definedName>
    <definedName name="GrantDescripn" localSheetId="0">#REF!</definedName>
    <definedName name="GrantDescripn">#REF!</definedName>
    <definedName name="GrantName" localSheetId="0">#REF!</definedName>
    <definedName name="GrantName">#REF!</definedName>
    <definedName name="Grants" localSheetId="0">#REF!</definedName>
    <definedName name="Grants">#REF!</definedName>
    <definedName name="Guards_Yr1">'[3]Budget Notes'!$D$45</definedName>
    <definedName name="Guards_Yr2">'[3]Budget Notes'!$E$45</definedName>
    <definedName name="Guards_Yr3">'[3]Budget Notes'!$F$45</definedName>
    <definedName name="HQ.Fringe">[7]Assumption!$H$6</definedName>
    <definedName name="infl_travel">[8]Travel!$C$6</definedName>
    <definedName name="inflation">[8]Assumptions!$B$6</definedName>
    <definedName name="Inflation_Expat_Yr2">'[3]Budget Notes'!$E$5</definedName>
    <definedName name="Inflation_Expat_Yr3">'[3]Budget Notes'!$F$5</definedName>
    <definedName name="Inflation_Expat_Yr4_Yr5">'[3]Budget Notes'!$F$5+'[3]Budget Notes'!#REF!</definedName>
    <definedName name="Inflation_LocaSalary_Yr2">'[3]Budget Notes'!$E$6</definedName>
    <definedName name="Inflation_LocaSalary_Yr3">'[3]Budget Notes'!$F$6</definedName>
    <definedName name="Inflation_LocaSalary_Yr4_Yr5">'[3]Budget Notes'!#REF!</definedName>
    <definedName name="Inflation_Other_Yr2">'[3]Budget Notes'!$E$7</definedName>
    <definedName name="Inflation_Other_Yr3">'[3]Budget Notes'!$F$7</definedName>
    <definedName name="Inflation_Other_Yr4_Yr5">'[3]Budget Notes'!#REF!</definedName>
    <definedName name="inflation_salaries">[8]Assumptions!$B$7</definedName>
    <definedName name="INSTRUCT" localSheetId="0">#REF!</definedName>
    <definedName name="INSTRUCT">#REF!</definedName>
    <definedName name="irs">'[9]FORM 9 -IRS GLOBAL COST'!$A$1:$A$90</definedName>
    <definedName name="jul" localSheetId="0">#REF!</definedName>
    <definedName name="jul">#REF!</definedName>
    <definedName name="Kenya.Fringe">[7]Assumption!$H$7</definedName>
    <definedName name="L" localSheetId="0">#REF!</definedName>
    <definedName name="L">#REF!</definedName>
    <definedName name="Location" localSheetId="0">#REF!</definedName>
    <definedName name="Location">#REF!</definedName>
    <definedName name="Locations" localSheetId="0">#REF!</definedName>
    <definedName name="Locations">#REF!</definedName>
    <definedName name="MACROS" localSheetId="0">#REF!</definedName>
    <definedName name="MACROS">#REF!</definedName>
    <definedName name="n">'[1]Payments and receipts'!#REF!</definedName>
    <definedName name="names" localSheetId="0">#REF!</definedName>
    <definedName name="names">#REF!</definedName>
    <definedName name="Nov" localSheetId="0">#REF!</definedName>
    <definedName name="Nov">#REF!</definedName>
    <definedName name="nrs">'[10]FORM 10 - NRS GLOBAL COSTS'!$A$1:$A$687</definedName>
    <definedName name="Oct" localSheetId="0">#REF!</definedName>
    <definedName name="Oct">#REF!</definedName>
    <definedName name="Overalriskratingkey">[5]Overalriskratingkey!$B$1:$B$4</definedName>
    <definedName name="Personnel" localSheetId="0">#REF!</definedName>
    <definedName name="Personnel">#REF!</definedName>
    <definedName name="_xlnm.Print_Area" localSheetId="0">#REF!</definedName>
    <definedName name="_xlnm.Print_Area" localSheetId="1">'Sheet 1- Proposal Budget'!$A$1:$S$108</definedName>
    <definedName name="_xlnm.Print_Area">#REF!</definedName>
    <definedName name="_xlnm.Print_Titles" localSheetId="1">'Sheet 1- Proposal Budget'!$8:$8</definedName>
    <definedName name="ProjGrantCode" localSheetId="0">#REF!</definedName>
    <definedName name="ProjGrantCode">#REF!</definedName>
    <definedName name="Q" localSheetId="0">'[1]Payments and receipts'!#REF!</definedName>
    <definedName name="Q">'[1]Payments and receipts'!#REF!</definedName>
    <definedName name="Quarter" localSheetId="0">#REF!</definedName>
    <definedName name="Quarter">#REF!</definedName>
    <definedName name="REC" localSheetId="0">#REF!</definedName>
    <definedName name="REC">#REF!</definedName>
    <definedName name="repdate" localSheetId="0">#REF!</definedName>
    <definedName name="repdate">#REF!</definedName>
    <definedName name="Responseratingkey">[5]Responseratingkey!$B$1:$B$5</definedName>
    <definedName name="Rwanda.Fringe">[7]Assumption!$H$8</definedName>
    <definedName name="s" localSheetId="0">#REF!</definedName>
    <definedName name="s">#REF!</definedName>
    <definedName name="Salary_District_Cleaner">'[3]Budget Notes'!$B$44</definedName>
    <definedName name="Salary_District_Driver">'[3]Budget Notes'!$B$49</definedName>
    <definedName name="Salary_District_pmtct_nurse">'[3]Budget Notes'!$B$42</definedName>
    <definedName name="Salary_District_VCT_asst">'[3]Budget Notes'!$B$43</definedName>
    <definedName name="Salary_District_VCT_Counselor">'[3]Budget Notes'!$B$41</definedName>
    <definedName name="SalaryLevelMatrix">[11]Rates!$A$3:$D$15</definedName>
    <definedName name="SalaryLevels">[11]Rates!$A$4:$A$16</definedName>
    <definedName name="SalaryRanges">[11]Rates!$B$2:$I$15</definedName>
    <definedName name="sep" localSheetId="0">#REF!</definedName>
    <definedName name="sep">#REF!</definedName>
    <definedName name="sheet">'[1]Payments and receipts'!#REF!</definedName>
    <definedName name="Site_Factor_Yr3">'[3]Budget Notes'!$F$18+'[3]Budget Notes'!$E$18+'[3]Budget Notes'!$D$18</definedName>
    <definedName name="ss">'[3]Budget Notes'!#REF!+'[3]Budget Notes'!#REF!</definedName>
    <definedName name="staffcosts" localSheetId="0">#REF!</definedName>
    <definedName name="staffcosts">#REF!</definedName>
    <definedName name="start" localSheetId="0">#REF!</definedName>
    <definedName name="start">#REF!</definedName>
    <definedName name="STPersonnel" localSheetId="0">#REF!</definedName>
    <definedName name="STPersonnel">#REF!</definedName>
    <definedName name="SubTotal" localSheetId="0">#REF!</definedName>
    <definedName name="SubTotal">#REF!</definedName>
    <definedName name="surname" localSheetId="0">#REF!</definedName>
    <definedName name="surname">#REF!</definedName>
    <definedName name="t" localSheetId="0">#REF!</definedName>
    <definedName name="t">#REF!</definedName>
    <definedName name="today" localSheetId="0">#REF!</definedName>
    <definedName name="today">#REF!</definedName>
    <definedName name="Travel" localSheetId="0">#REF!</definedName>
    <definedName name="Travel">#REF!</definedName>
    <definedName name="Uganda.Fringe">[7]Assumption!$H$9</definedName>
    <definedName name="Update" localSheetId="0">#REF!</definedName>
    <definedName name="Update">#REF!</definedName>
    <definedName name="v">'[3]Budget Notes'!#REF!</definedName>
    <definedName name="validatebudgetcat">'[12]1. Budget item categories'!$B$3:$B$9</definedName>
    <definedName name="VCT_Asst_Yr1">'[3]Budget Notes'!$D$43</definedName>
    <definedName name="VCT_Asst_Yr2">'[3]Budget Notes'!$E$43</definedName>
    <definedName name="VCT_Asst_Yr3">'[3]Budget Notes'!$F$43</definedName>
    <definedName name="VCT_Asst_Yr4_Yr5">'[3]Budget Notes'!#REF!</definedName>
    <definedName name="VCT_counselors_Total_Yr1">'[3]Budget Notes'!$D$41+'[3]Budget Notes'!$D$47</definedName>
    <definedName name="VCT_counselors_Total_Yr2">'[3]Budget Notes'!$E$41+'[3]Budget Notes'!$E$47</definedName>
    <definedName name="VCT_counselors_Total_Yr3">'[3]Budget Notes'!$F$41+'[3]Budget Notes'!$F$47</definedName>
    <definedName name="VCT_counselors_Total_Yr4_Yr5">'[3]Budget Notes'!#REF!+'[3]Budget Notes'!#REF!</definedName>
    <definedName name="Vehicles_Yr1">'[3]Budget Notes'!$D$51</definedName>
    <definedName name="Vehicles_Yr2">'[3]Budget Notes'!$E$51</definedName>
    <definedName name="Vehicles_Yr3">'[3]Budget Notes'!$F$51</definedName>
    <definedName name="Vehicles_Yr4">'[3]Budget Notes'!#REF!</definedName>
    <definedName name="WORKSHEET" localSheetId="0">#REF!</definedName>
    <definedName name="WORKSHEET">#REF!</definedName>
    <definedName name="xewr">'[1]Payments and receipts'!#REF!</definedName>
    <definedName name="y">'[3]Budget Notes'!#REF!</definedName>
    <definedName name="zzz" localSheetId="0">#REF!</definedName>
    <definedName name="zzz">#REF!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 l="1"/>
  <c r="H10" i="1" l="1"/>
  <c r="C31" i="2"/>
  <c r="D25" i="2" s="1"/>
  <c r="H11" i="2"/>
  <c r="H9" i="2"/>
  <c r="G11" i="2"/>
  <c r="G9" i="2"/>
  <c r="F14" i="2"/>
  <c r="F13" i="2"/>
  <c r="F10" i="2"/>
  <c r="F9" i="2"/>
  <c r="E13" i="2"/>
  <c r="E11" i="2"/>
  <c r="D13" i="2"/>
  <c r="D11" i="2"/>
  <c r="D10" i="2"/>
  <c r="C9" i="2"/>
  <c r="P77" i="1"/>
  <c r="P79" i="1" s="1"/>
  <c r="R75" i="1"/>
  <c r="H14" i="2" s="1"/>
  <c r="P75" i="1"/>
  <c r="G14" i="2" s="1"/>
  <c r="M75" i="1"/>
  <c r="K75" i="1"/>
  <c r="E14" i="2" s="1"/>
  <c r="H75" i="1"/>
  <c r="D14" i="2" s="1"/>
  <c r="R65" i="1"/>
  <c r="H13" i="2" s="1"/>
  <c r="P65" i="1"/>
  <c r="G13" i="2" s="1"/>
  <c r="M65" i="1"/>
  <c r="K65" i="1"/>
  <c r="H65" i="1"/>
  <c r="R56" i="1"/>
  <c r="H12" i="2" s="1"/>
  <c r="P56" i="1"/>
  <c r="G12" i="2" s="1"/>
  <c r="M56" i="1"/>
  <c r="F12" i="2" s="1"/>
  <c r="K56" i="1"/>
  <c r="E12" i="2" s="1"/>
  <c r="H56" i="1"/>
  <c r="D12" i="2" s="1"/>
  <c r="R36" i="1"/>
  <c r="P36" i="1"/>
  <c r="M36" i="1"/>
  <c r="F11" i="2" s="1"/>
  <c r="K36" i="1"/>
  <c r="H36" i="1"/>
  <c r="H14" i="1"/>
  <c r="D9" i="2" s="1"/>
  <c r="R20" i="1"/>
  <c r="H10" i="2" s="1"/>
  <c r="P20" i="1"/>
  <c r="G10" i="2" s="1"/>
  <c r="M20" i="1"/>
  <c r="K20" i="1"/>
  <c r="E10" i="2" s="1"/>
  <c r="H20" i="1"/>
  <c r="F75" i="1"/>
  <c r="C14" i="2" s="1"/>
  <c r="F65" i="1"/>
  <c r="C13" i="2" s="1"/>
  <c r="F56" i="1"/>
  <c r="C12" i="2" s="1"/>
  <c r="F36" i="1"/>
  <c r="C11" i="2" s="1"/>
  <c r="F20" i="1"/>
  <c r="C10" i="2" s="1"/>
  <c r="R14" i="1"/>
  <c r="P14" i="1"/>
  <c r="M14" i="1"/>
  <c r="K14" i="1"/>
  <c r="E9" i="2" s="1"/>
  <c r="F14" i="1"/>
  <c r="D24" i="2" l="1"/>
  <c r="C15" i="2"/>
  <c r="R77" i="1"/>
  <c r="P81" i="1"/>
  <c r="C16" i="2"/>
  <c r="C17" i="2" s="1"/>
  <c r="H15" i="2"/>
  <c r="H16" i="2" s="1"/>
  <c r="H17" i="2" s="1"/>
  <c r="G15" i="2"/>
  <c r="G16" i="2" s="1"/>
  <c r="G17" i="2" s="1"/>
  <c r="F15" i="2"/>
  <c r="F16" i="2" s="1"/>
  <c r="F17" i="2" s="1"/>
  <c r="E15" i="2"/>
  <c r="E16" i="2" s="1"/>
  <c r="E17" i="2" s="1"/>
  <c r="R79" i="1" l="1"/>
  <c r="R81" i="1" s="1"/>
  <c r="M77" i="1"/>
  <c r="K77" i="1"/>
  <c r="K79" i="1" s="1"/>
  <c r="K81" i="1" s="1"/>
  <c r="H77" i="1"/>
  <c r="F77" i="1"/>
  <c r="F79" i="1" l="1"/>
  <c r="F81" i="1" s="1"/>
  <c r="H79" i="1"/>
  <c r="H81" i="1"/>
  <c r="M79" i="1"/>
  <c r="M81" i="1"/>
  <c r="D15" i="2"/>
  <c r="D16" i="2" s="1"/>
  <c r="D17" i="2" s="1"/>
</calcChain>
</file>

<file path=xl/sharedStrings.xml><?xml version="1.0" encoding="utf-8"?>
<sst xmlns="http://schemas.openxmlformats.org/spreadsheetml/2006/main" count="294" uniqueCount="181">
  <si>
    <t>Visas</t>
  </si>
  <si>
    <t>All Years</t>
  </si>
  <si>
    <t>%</t>
  </si>
  <si>
    <t>A</t>
  </si>
  <si>
    <t>B</t>
  </si>
  <si>
    <t>a</t>
  </si>
  <si>
    <t>b</t>
  </si>
  <si>
    <t>c</t>
  </si>
  <si>
    <t>C</t>
  </si>
  <si>
    <t>Publications</t>
  </si>
  <si>
    <t xml:space="preserve">Local </t>
  </si>
  <si>
    <t>3.1.1</t>
  </si>
  <si>
    <t>3.1.2</t>
  </si>
  <si>
    <t>3.1.3</t>
  </si>
  <si>
    <t>3.1.4</t>
  </si>
  <si>
    <t>3.1.5</t>
  </si>
  <si>
    <t>3.2.1</t>
  </si>
  <si>
    <t>3.2.2</t>
  </si>
  <si>
    <t>3.2.3</t>
  </si>
  <si>
    <t>3.2.4</t>
  </si>
  <si>
    <t>3.2.5</t>
  </si>
  <si>
    <t>4.1.1</t>
  </si>
  <si>
    <t>4.1.2</t>
  </si>
  <si>
    <t>4.1.3</t>
  </si>
  <si>
    <t>4.1.4</t>
  </si>
  <si>
    <t>4.1.5</t>
  </si>
  <si>
    <t>4.2.1</t>
  </si>
  <si>
    <t>4.2.2</t>
  </si>
  <si>
    <t>4.2.3</t>
  </si>
  <si>
    <t>4.3.1</t>
  </si>
  <si>
    <t>4.3.2</t>
  </si>
  <si>
    <t>4.3.3</t>
  </si>
  <si>
    <t>Notes</t>
  </si>
  <si>
    <t>In any case the final eligible cost may not exceed the rates published by the E.C. at http://ec.europa.eu/europeaid/funding/about-procurement-contracts/procedures-and-practical-guide-prag/diems_en.</t>
  </si>
  <si>
    <t xml:space="preserve">A pro-rata system based on estimations can be accepted in the budget of a call for proposals if it is justified. </t>
  </si>
  <si>
    <t>Description</t>
  </si>
  <si>
    <t>Résumé- Source de financement attendue</t>
  </si>
  <si>
    <t>Source prévue de financement</t>
  </si>
  <si>
    <t>Contribution demandée à AGriDI</t>
  </si>
  <si>
    <t xml:space="preserve">Financement de contrepartie </t>
  </si>
  <si>
    <t>Montant en EUR</t>
  </si>
  <si>
    <t>Autres contributeurs (candidats, co-demandeurs, donateurs, etc.)</t>
  </si>
  <si>
    <t>Contributions totales prévues (A+B)</t>
  </si>
  <si>
    <t>Titre du projet :</t>
  </si>
  <si>
    <t xml:space="preserve">Devise : </t>
  </si>
  <si>
    <t xml:space="preserve">Taux de change : </t>
  </si>
  <si>
    <t>Durée du projet :</t>
  </si>
  <si>
    <t>Poste du budget</t>
  </si>
  <si>
    <r>
      <t>1er ann</t>
    </r>
    <r>
      <rPr>
        <b/>
        <sz val="11"/>
        <rFont val="Calibri"/>
        <family val="2"/>
      </rPr>
      <t>ée</t>
    </r>
  </si>
  <si>
    <t>2e année</t>
  </si>
  <si>
    <t>Toutes les années</t>
  </si>
  <si>
    <t>Montant en LCY</t>
  </si>
  <si>
    <t>Coûts totaux en LCY</t>
  </si>
  <si>
    <t xml:space="preserve"> Coûts totaux en EUR</t>
  </si>
  <si>
    <t>Ressources humaines</t>
  </si>
  <si>
    <t>Équipement et fournitures</t>
  </si>
  <si>
    <t>Voyages</t>
  </si>
  <si>
    <t>Frais de recherche</t>
  </si>
  <si>
    <t>Autres coûts, services</t>
  </si>
  <si>
    <t>Coûts administratifs et opérationnels</t>
  </si>
  <si>
    <t>Coûts directs totaux</t>
  </si>
  <si>
    <t>Coûts indirects</t>
  </si>
  <si>
    <t>Nom de l'organisation :</t>
  </si>
  <si>
    <r>
      <t xml:space="preserve">Nom du document </t>
    </r>
    <r>
      <rPr>
        <sz val="11"/>
        <color theme="1"/>
        <rFont val="Calibri"/>
        <family val="2"/>
        <scheme val="minor"/>
      </rPr>
      <t>: Budget de la proposition de projet</t>
    </r>
    <r>
      <rPr>
        <b/>
        <sz val="11"/>
        <color theme="1"/>
        <rFont val="Calibri"/>
        <family val="2"/>
        <scheme val="minor"/>
      </rPr>
      <t xml:space="preserve"> </t>
    </r>
  </si>
  <si>
    <t>1ère année</t>
  </si>
  <si>
    <r>
      <t xml:space="preserve">Lignes directrices relatives au cahier </t>
    </r>
    <r>
      <rPr>
        <b/>
        <sz val="14"/>
        <rFont val="Times New Roman"/>
        <family val="1"/>
      </rPr>
      <t>budgétaire</t>
    </r>
    <r>
      <rPr>
        <b/>
        <i/>
        <sz val="14"/>
        <rFont val="Times New Roman"/>
        <family val="1"/>
      </rPr>
      <t xml:space="preserve"> de la proposition AGRIDI</t>
    </r>
  </si>
  <si>
    <t>(Veuillez vous référer aux lignes directrices ci-dessous pour vous aider à compléter les budgets de vos propositions)</t>
  </si>
  <si>
    <t>Contenu</t>
  </si>
  <si>
    <t>But</t>
  </si>
  <si>
    <t>Votre action</t>
  </si>
  <si>
    <t>Fiche 1 - Budget de la proposition</t>
  </si>
  <si>
    <t>Fiche 2 -Justification</t>
  </si>
  <si>
    <t>Feuille 3 - Budget sommaire</t>
  </si>
  <si>
    <r>
      <t xml:space="preserve">Il s'agit d'une liste de </t>
    </r>
    <r>
      <rPr>
        <u/>
        <sz val="11"/>
        <rFont val="Times New Roman"/>
        <family val="1"/>
      </rPr>
      <t>tous les coûts</t>
    </r>
    <r>
      <rPr>
        <sz val="11"/>
        <rFont val="Times New Roman"/>
        <family val="1"/>
      </rPr>
      <t xml:space="preserve"> du projet.</t>
    </r>
  </si>
  <si>
    <t>Fiche de notes budgétaires</t>
  </si>
  <si>
    <t>Il s'agit d’un résumé de toutes les catégories budgétaires contenues dans ce manuel.</t>
  </si>
  <si>
    <t>Utilisez cette fiche aux fins budgétisation pour tous les coûts à engager dans la mise en œuvre de ce projet.</t>
  </si>
  <si>
    <t>Il s’agit d'informations supplémentaires à l'appui de votre budget.</t>
  </si>
  <si>
    <t>Cela vous permet d'avoir un aperçu rapide du budget total en résumé.</t>
  </si>
  <si>
    <r>
      <t xml:space="preserve">(1) Budget pour tous les coûts relevant des catégories suivantes, comme requis pour tous les projets financés par l'UE ( </t>
    </r>
    <r>
      <rPr>
        <i/>
        <sz val="11"/>
        <rFont val="Times New Roman"/>
        <family val="1"/>
      </rPr>
      <t>Ressources humaines, équipement, voyages, frais de recherche, autres coûts, services et coûts administratifs / opérationnels</t>
    </r>
    <r>
      <rPr>
        <sz val="11"/>
        <rFont val="Times New Roman"/>
        <family val="1"/>
      </rPr>
      <t>).</t>
    </r>
  </si>
  <si>
    <t>(2) Appliquez les orientations de l'UE figurant dans les notes en dessous du modèle de proposition de budget (notes 1 à 9).</t>
  </si>
  <si>
    <t>(1) Pour chaque élément de coût, donnez une explication narrative de chaque poste budgétaire démontrant la nécessité des coûts et leur lien avec l'action.</t>
  </si>
  <si>
    <t>(2) Pour chaque élément de coût, donnez une justification du calcul des coûts estimés.</t>
  </si>
  <si>
    <r>
      <t xml:space="preserve">N </t>
    </r>
    <r>
      <rPr>
        <b/>
        <sz val="11"/>
        <rFont val="Calibri"/>
        <family val="2"/>
      </rPr>
      <t>˚</t>
    </r>
  </si>
  <si>
    <t>Poste</t>
  </si>
  <si>
    <t>Description unitaire</t>
  </si>
  <si>
    <r>
      <t xml:space="preserve">N </t>
    </r>
    <r>
      <rPr>
        <b/>
        <sz val="11"/>
        <rFont val="Calibri"/>
        <family val="2"/>
      </rPr>
      <t>˚</t>
    </r>
    <r>
      <rPr>
        <b/>
        <sz val="11"/>
        <rFont val="Calibri"/>
        <family val="2"/>
        <scheme val="minor"/>
      </rPr>
      <t xml:space="preserve"> d'unités</t>
    </r>
  </si>
  <si>
    <t xml:space="preserve"> Coût / unité</t>
  </si>
  <si>
    <t xml:space="preserve"> Montant en LCY</t>
  </si>
  <si>
    <t>Taux de change</t>
  </si>
  <si>
    <t>Effectif 1</t>
  </si>
  <si>
    <t>Effectif 2</t>
  </si>
  <si>
    <t>Effectif 3</t>
  </si>
  <si>
    <t>Coût salarial par mois</t>
  </si>
  <si>
    <t>Équipement</t>
  </si>
  <si>
    <t>Ordinateur/accessoires et logiciels de base</t>
  </si>
  <si>
    <t>Autres équipements</t>
  </si>
  <si>
    <r>
      <t xml:space="preserve">Sous-total relatif </t>
    </r>
    <r>
      <rPr>
        <b/>
        <sz val="11"/>
        <rFont val="Calibri"/>
        <family val="2"/>
      </rPr>
      <t>à l'é</t>
    </r>
    <r>
      <rPr>
        <b/>
        <sz val="11"/>
        <rFont val="Calibri"/>
        <family val="2"/>
        <scheme val="minor"/>
      </rPr>
      <t>quipement</t>
    </r>
  </si>
  <si>
    <t>Sous-total relatif au personnel</t>
  </si>
  <si>
    <t>Voyage</t>
  </si>
  <si>
    <t>Voyage international</t>
  </si>
  <si>
    <t>Nombre</t>
  </si>
  <si>
    <t>Prix des billets d'avion</t>
  </si>
  <si>
    <t>Nombre de billets aller-retour</t>
  </si>
  <si>
    <t>Per-Diem</t>
  </si>
  <si>
    <t>Nombre de nuits</t>
  </si>
  <si>
    <t>Nombre de jours / nuits</t>
  </si>
  <si>
    <t>Transferts en taxi</t>
  </si>
  <si>
    <t>Trajet</t>
  </si>
  <si>
    <t>Logement</t>
  </si>
  <si>
    <t>Sous-total relatif au voyage</t>
  </si>
  <si>
    <t>Activité 4.1 (titre de l'activité)</t>
  </si>
  <si>
    <t>Poste de dépenses 1</t>
  </si>
  <si>
    <t>Poste de dépenses 2</t>
  </si>
  <si>
    <t>Poste de dépenses 3</t>
  </si>
  <si>
    <t>Poste de dépenses 4</t>
  </si>
  <si>
    <t>Poste de dépenses 5</t>
  </si>
  <si>
    <t>Activité 4.2 (titre de l'activité)</t>
  </si>
  <si>
    <t>Activité 4.3 (titre de l'activité)</t>
  </si>
  <si>
    <t>Insérez d'autres lignes si nécessaire</t>
  </si>
  <si>
    <t>Sous-total relatif au frais de recherche</t>
  </si>
  <si>
    <t>Études de suivi et d'évaluation</t>
  </si>
  <si>
    <t>Audit externe</t>
  </si>
  <si>
    <t>Traduction, interprètes</t>
  </si>
  <si>
    <t>Frais de communication / visibilité</t>
  </si>
  <si>
    <t>Sous-total relatif aux autres coûts, services</t>
  </si>
  <si>
    <t>Coûts d'exploitation</t>
  </si>
  <si>
    <t>Frais de fonctionnement des véhicules</t>
  </si>
  <si>
    <t>Loyer du bureau</t>
  </si>
  <si>
    <t>Consommables</t>
  </si>
  <si>
    <t>Autres services (téléphone, électricité, entretien)</t>
  </si>
  <si>
    <t>Par mois</t>
  </si>
  <si>
    <t>Sous-total relatif aux coûts d'exploitation</t>
  </si>
  <si>
    <t>Sous-total relatif au coûts directs</t>
  </si>
  <si>
    <t>Coûts indirects (maximum 7 % de 7, sous-total relatif au coûts directs éligibles de l'Action)</t>
  </si>
  <si>
    <t>Coûts totaux</t>
  </si>
  <si>
    <t>Les candidats peuvent ajouter des lignes supplémentaires à toute catégorie de coûts si nécessaire.</t>
  </si>
  <si>
    <t>La description des postes doit être suffisamment détaillée et tous les postes décomposés en leurs principales composantes. Le nombre d'unités et la valeur unitaire doivent être spécifiés pour chaque élément selon les indications fournies. Le budget doit inclure les coûts liés au projet dans son ensemble, indépendamment de la source de financement provenant du projet AGriDI ou d'autres sources..</t>
  </si>
  <si>
    <r>
      <rPr>
        <b/>
        <sz val="11"/>
        <rFont val="Calibri"/>
        <family val="2"/>
        <scheme val="minor"/>
      </rPr>
      <t>Monnaie du projet</t>
    </r>
    <r>
      <rPr>
        <sz val="11"/>
        <rFont val="Calibri"/>
        <family val="2"/>
        <scheme val="minor"/>
      </rPr>
      <t xml:space="preserve"> : Le budget sera approuvé en EUR, tous les coûts doivent être convertis en EUR.</t>
    </r>
  </si>
  <si>
    <r>
      <rPr>
        <b/>
        <sz val="11"/>
        <rFont val="Calibri"/>
        <family val="2"/>
        <scheme val="minor"/>
      </rPr>
      <t>Frais de personnel</t>
    </r>
    <r>
      <rPr>
        <sz val="11"/>
        <rFont val="Calibri"/>
        <family val="2"/>
        <scheme val="minor"/>
      </rPr>
      <t xml:space="preserve"> : si le personnel ne travaille pas à plein temps sur l'Action, le pourcentage doit être indiqué à côté de la description de l'élément et reflété dans le nombre d'unités (et non dans la valeur unitaire).</t>
    </r>
  </si>
  <si>
    <t xml:space="preserve">Les per-diem ne sont pas considérés comme une option de coût simplifiée aux fins du financement de l'Union européenne lorsque le bénéficiaire de la subvention rembourse un montant fixe à son personnel conformément à son règlement du personnel et demande le remboursement de ce même montant dans le budget de l'Action. Cela est considéré comme un coût réel. </t>
  </si>
  <si>
    <r>
      <rPr>
        <b/>
        <sz val="11"/>
        <rFont val="Calibri"/>
        <family val="2"/>
        <scheme val="minor"/>
      </rPr>
      <t>Équipement et fournitures</t>
    </r>
    <r>
      <rPr>
        <sz val="11"/>
        <rFont val="Calibri"/>
        <family val="2"/>
        <scheme val="minor"/>
      </rPr>
      <t xml:space="preserve"> : Veuillez indiquer séparément le coût d'achat ou de location.</t>
    </r>
  </si>
  <si>
    <r>
      <rPr>
        <b/>
        <sz val="11"/>
        <rFont val="Calibri"/>
        <family val="2"/>
        <scheme val="minor"/>
      </rPr>
      <t>Autres coûts ou services</t>
    </r>
    <r>
      <rPr>
        <sz val="11"/>
        <rFont val="Calibri"/>
        <family val="2"/>
        <scheme val="minor"/>
      </rPr>
      <t xml:space="preserve"> : Précisez la typologie des coûts ou des services. Les montants globaux ne seront pas acceptés.</t>
    </r>
  </si>
  <si>
    <t>Les activités de communication et de visibilité doivent être correctement planifiées et budgétisées à chaque étape de la mise en œuvre du projet.</t>
  </si>
  <si>
    <t>Ressources humaines et coûts administratifs partagés</t>
  </si>
  <si>
    <t>Ces coûts, lorsqu'ils se rapportent à un bureau extérieur partagé par plusieurs projets, peuvent être déclarés comme des coûts réellement encourus sans invoquer l'option de coût simplifié, en appliquant une répartition des coûts du bureau.</t>
  </si>
  <si>
    <t>Il pourrait se fonder sur :</t>
  </si>
  <si>
    <t xml:space="preserve">- au prorata du nombre d'agents affectés à l'action (par rapport au nombre total d'agents du bureau) ; </t>
  </si>
  <si>
    <t xml:space="preserve">- au prorata du temps consacré à l'action (par rapport au temps total de disponibilité du bureau) ; et </t>
  </si>
  <si>
    <t>- au prorata de l'espace occupé pour les besoins de l'action (par rapport à l'espace total disponible dans le bureau).</t>
  </si>
  <si>
    <t>Une description du système de répartition des coûts utilisé pour déterminer les coûts des bureaux extérieurs doit être présentée par l'entité et annexée au budget sur une feuille séparée.</t>
  </si>
  <si>
    <t>NB : Le (les) demandeur(s) est (sont) seul(s) responsable(s) de l'exactitude des informations financières fournies dans ces tableaux.</t>
  </si>
  <si>
    <t>2.  Justification du budget de la proposition</t>
  </si>
  <si>
    <t>Clarification des postes budgétaires</t>
  </si>
  <si>
    <t>Justification des coûts estimés</t>
  </si>
  <si>
    <t>Donnez une explication narrative de chaque poste budgétaire démontrant la nécessité des coûts et leur lien avec l'action (par exemple, par des références aux activités et / ou aux résultats dans la description de la proposition).</t>
  </si>
  <si>
    <t>Donnez une justification du calcul des coûts estimés. Notez que l'estimation doit porter sur des coûts réels ou sur des options de coûts simplifiés, comme décrit dans les Lignes directrices budgétaires.</t>
  </si>
  <si>
    <t>Par exemple, le titulaire du poste est responsable de la gestion globale du projet, y compris la gestion des contrats, la conformité, etc. Il travaille en étroite collaboration avec le partenaire xx pour coordonner la mise en œuvre des activités 1 à 4 conformément à la proposition.</t>
  </si>
  <si>
    <t>Par exemple, le poste sera directement engagé à raison de 10 % du temps par an pendant une période de 24 mois selon le barème des salaires de l'organisation.</t>
  </si>
  <si>
    <t>Ordinateur / accessoires et logiciels de base</t>
  </si>
  <si>
    <t>Sous-total relatif à l'équipement</t>
  </si>
  <si>
    <t>Voyages internationaux</t>
  </si>
  <si>
    <t>Coût de billets d'avion</t>
  </si>
  <si>
    <t>Per-diem</t>
  </si>
  <si>
    <t>Local</t>
  </si>
  <si>
    <t>Sous-total relatif aux voyages</t>
  </si>
  <si>
    <t>Sous-total relatifs aux frais de recherche</t>
  </si>
  <si>
    <t>Études d'évaluation</t>
  </si>
  <si>
    <t>Audit de vérification des dépenses</t>
  </si>
  <si>
    <t>Coûts administratifs / opérationnels</t>
  </si>
  <si>
    <t>Coûts de fonctionnement des véhicules</t>
  </si>
  <si>
    <t>Loyer des bureaux</t>
  </si>
  <si>
    <t>Sous-total relatif aux coûts administratifs et opérationnels</t>
  </si>
  <si>
    <t>Sous-total relatif aux coûts directs</t>
  </si>
  <si>
    <t>Coûts indirects (maximum 7 % de 7, sous-total des coûts directs éligibles de l'Action)</t>
  </si>
  <si>
    <t>N'hésitez pas à insérer d'autres lignes si nécessaire.</t>
  </si>
  <si>
    <t>Grand total</t>
  </si>
  <si>
    <t>Nom du contributeur et source</t>
  </si>
  <si>
    <t xml:space="preserve">(1) Aucune action n'est requise de votre part dans la « Fiche 3-sommaire budgétaire » pour le tableau récapitulatif. Il est automatiquement mis à jour avec les informations des autres fiches.
(2) Remplissez le tableau « Résumé - Source de financement prévue » en indiquant les fonds de contrepartie s'il y a lieu </t>
  </si>
  <si>
    <t xml:space="preserve">Ce système de répartition des coûts sera évalué et approuvé par le Donnateur. Lors de la déclaration de coût basée sur cette méthode de répartition, le montant imputé au projet doit être indiqué dans la colonne « COÛTS TOTAUX » et la mention « APPORTIONNEMENT» doit être indiquée dans la colonne « unités ». </t>
  </si>
  <si>
    <t>Sinon, si le Bénéficiaire propose un remboursement sur la base d'une option de coûts simplifiés (par exemple un « coût unitaire »), il doit préciser le « COÛT UNITAIRE per diem » dans la colonne « valeur unitaire » et les tarifs applicables.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</si>
</sst>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name val="Calibri"/>
      <family val="2"/>
      <scheme val="minor"/>
    </font>
    <font>
      <i/>
      <sz val="11"/>
      <name val="Calibri"/>
      <family val="2"/>
      <scheme val="minor"/>
    </font>
    <font>
      <i/>
      <sz val="11"/>
      <color theme="1"/>
      <name val="Calibri"/>
      <family val="2"/>
      <scheme val="minor"/>
    </font>
    <font>
      <b/>
      <i/>
      <sz val="11"/>
      <name val="Calibri"/>
      <family val="2"/>
      <scheme val="minor"/>
    </font>
    <font>
      <i/>
      <sz val="9"/>
      <name val="Calibri"/>
      <family val="2"/>
      <scheme val="minor"/>
    </font>
    <font>
      <i/>
      <sz val="10"/>
      <name val="Calibri"/>
      <family val="2"/>
      <scheme val="minor"/>
    </font>
    <font>
      <sz val="10"/>
      <name val="Arial"/>
      <family val="2"/>
    </font>
    <font>
      <b/>
      <sz val="11"/>
      <name val="Calibri"/>
      <family val="2"/>
    </font>
    <font>
      <b/>
      <i/>
      <sz val="14"/>
      <name val="Times New Roman"/>
      <family val="1"/>
    </font>
    <font>
      <b/>
      <sz val="14"/>
      <name val="Times New Roman"/>
      <family val="1"/>
    </font>
    <font>
      <b/>
      <sz val="11"/>
      <name val="Times New Roman"/>
      <family val="1"/>
    </font>
    <font>
      <sz val="11"/>
      <name val="Times New Roman"/>
      <family val="1"/>
    </font>
    <font>
      <b/>
      <u/>
      <sz val="12"/>
      <name val="Times New Roman"/>
      <family val="1"/>
    </font>
    <font>
      <i/>
      <sz val="11"/>
      <name val="Times New Roman"/>
      <family val="1"/>
    </font>
    <font>
      <u/>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FF"/>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2" fillId="0" borderId="1" applyNumberFormat="0" applyAlignment="0">
      <alignment horizontal="left"/>
    </xf>
    <xf numFmtId="1" fontId="11" fillId="0" borderId="9" applyBorder="0" applyAlignment="0">
      <alignment horizontal="center"/>
      <protection locked="0"/>
    </xf>
    <xf numFmtId="0" fontId="11" fillId="0" borderId="0"/>
  </cellStyleXfs>
  <cellXfs count="159">
    <xf numFmtId="0" fontId="0" fillId="0" borderId="0" xfId="0"/>
    <xf numFmtId="0" fontId="2" fillId="2" borderId="0" xfId="0" applyFont="1" applyFill="1"/>
    <xf numFmtId="0" fontId="3" fillId="2" borderId="0" xfId="0" applyFont="1" applyFill="1"/>
    <xf numFmtId="164" fontId="3" fillId="2" borderId="0" xfId="1" applyNumberFormat="1" applyFont="1" applyFill="1"/>
    <xf numFmtId="0" fontId="3" fillId="0" borderId="0" xfId="0" applyFont="1"/>
    <xf numFmtId="9" fontId="3" fillId="2" borderId="0" xfId="2" applyFont="1" applyFill="1"/>
    <xf numFmtId="164" fontId="4" fillId="3" borderId="2" xfId="1" applyNumberFormat="1" applyFont="1" applyFill="1" applyBorder="1" applyAlignment="1">
      <alignment horizontal="right"/>
    </xf>
    <xf numFmtId="0" fontId="4" fillId="3" borderId="2" xfId="0" applyFont="1" applyFill="1" applyBorder="1"/>
    <xf numFmtId="0" fontId="4" fillId="0" borderId="0" xfId="0" applyFont="1"/>
    <xf numFmtId="164" fontId="4" fillId="2" borderId="3" xfId="1" applyNumberFormat="1" applyFont="1" applyFill="1" applyBorder="1"/>
    <xf numFmtId="0" fontId="2" fillId="0" borderId="4" xfId="0" applyFont="1" applyBorder="1"/>
    <xf numFmtId="164" fontId="3" fillId="0" borderId="0" xfId="1" applyNumberFormat="1" applyFont="1"/>
    <xf numFmtId="164" fontId="4" fillId="2" borderId="2" xfId="1" applyNumberFormat="1" applyFont="1" applyFill="1" applyBorder="1"/>
    <xf numFmtId="0" fontId="3" fillId="2" borderId="2" xfId="0" applyFont="1" applyFill="1" applyBorder="1"/>
    <xf numFmtId="164" fontId="3" fillId="2" borderId="2" xfId="1" applyNumberFormat="1" applyFont="1" applyFill="1" applyBorder="1"/>
    <xf numFmtId="164" fontId="3" fillId="4" borderId="2" xfId="1" applyNumberFormat="1" applyFont="1" applyFill="1" applyBorder="1"/>
    <xf numFmtId="164" fontId="4" fillId="3" borderId="2" xfId="1" applyNumberFormat="1" applyFont="1" applyFill="1" applyBorder="1"/>
    <xf numFmtId="164" fontId="3" fillId="3" borderId="2" xfId="1" applyNumberFormat="1" applyFont="1" applyFill="1" applyBorder="1"/>
    <xf numFmtId="0" fontId="3" fillId="2" borderId="4" xfId="0" applyFont="1" applyFill="1" applyBorder="1"/>
    <xf numFmtId="0" fontId="4" fillId="2" borderId="4" xfId="0" applyFont="1" applyFill="1" applyBorder="1"/>
    <xf numFmtId="164" fontId="0" fillId="4" borderId="2" xfId="1" applyNumberFormat="1" applyFont="1" applyFill="1" applyBorder="1"/>
    <xf numFmtId="0" fontId="2" fillId="0" borderId="0" xfId="0" applyFont="1"/>
    <xf numFmtId="0" fontId="4" fillId="2" borderId="0" xfId="0" applyFont="1" applyFill="1"/>
    <xf numFmtId="0" fontId="4" fillId="2" borderId="5" xfId="0" applyFont="1" applyFill="1" applyBorder="1"/>
    <xf numFmtId="164" fontId="4" fillId="5" borderId="2" xfId="1" applyNumberFormat="1" applyFont="1" applyFill="1" applyBorder="1"/>
    <xf numFmtId="0" fontId="4" fillId="5" borderId="2" xfId="0" applyFont="1" applyFill="1" applyBorder="1"/>
    <xf numFmtId="0" fontId="6" fillId="2" borderId="2" xfId="0" applyFont="1" applyFill="1" applyBorder="1"/>
    <xf numFmtId="164" fontId="4" fillId="3" borderId="2" xfId="1" quotePrefix="1" applyNumberFormat="1" applyFont="1" applyFill="1" applyBorder="1" applyAlignment="1">
      <alignment horizontal="right" wrapText="1"/>
    </xf>
    <xf numFmtId="43" fontId="3" fillId="4" borderId="2" xfId="1" applyNumberFormat="1" applyFont="1" applyFill="1" applyBorder="1"/>
    <xf numFmtId="0" fontId="2" fillId="0" borderId="2" xfId="0" applyFont="1" applyBorder="1" applyAlignment="1">
      <alignment wrapText="1"/>
    </xf>
    <xf numFmtId="0" fontId="0" fillId="0" borderId="2" xfId="0" applyBorder="1"/>
    <xf numFmtId="0" fontId="2" fillId="0" borderId="2" xfId="0" applyFont="1" applyBorder="1"/>
    <xf numFmtId="0" fontId="7" fillId="0" borderId="2" xfId="0" applyFont="1" applyBorder="1" applyAlignment="1">
      <alignment wrapText="1"/>
    </xf>
    <xf numFmtId="0" fontId="0" fillId="0" borderId="10" xfId="0" applyBorder="1"/>
    <xf numFmtId="0" fontId="2" fillId="0" borderId="11" xfId="0" applyFont="1" applyBorder="1"/>
    <xf numFmtId="0" fontId="2" fillId="0" borderId="12" xfId="0" applyFont="1" applyBorder="1"/>
    <xf numFmtId="0" fontId="0" fillId="0" borderId="13" xfId="0" applyBorder="1"/>
    <xf numFmtId="0" fontId="4" fillId="0" borderId="14" xfId="0" applyFont="1" applyBorder="1"/>
    <xf numFmtId="0" fontId="8" fillId="6" borderId="14" xfId="0" applyFont="1" applyFill="1" applyBorder="1" applyAlignment="1">
      <alignment wrapText="1"/>
    </xf>
    <xf numFmtId="0" fontId="8" fillId="6" borderId="15" xfId="0" applyFont="1" applyFill="1" applyBorder="1" applyAlignment="1">
      <alignment wrapText="1"/>
    </xf>
    <xf numFmtId="0" fontId="4" fillId="3" borderId="16" xfId="0" applyFont="1" applyFill="1" applyBorder="1"/>
    <xf numFmtId="0" fontId="4" fillId="0" borderId="2" xfId="0" applyFont="1" applyBorder="1"/>
    <xf numFmtId="0" fontId="3" fillId="0" borderId="2" xfId="0" applyFont="1" applyBorder="1"/>
    <xf numFmtId="0" fontId="9" fillId="0" borderId="2" xfId="0" applyFont="1" applyBorder="1" applyAlignment="1">
      <alignment wrapText="1"/>
    </xf>
    <xf numFmtId="0" fontId="10" fillId="0" borderId="2" xfId="0" applyFont="1" applyBorder="1" applyAlignment="1">
      <alignment wrapText="1"/>
    </xf>
    <xf numFmtId="0" fontId="3" fillId="2" borderId="16" xfId="0" applyFont="1" applyFill="1" applyBorder="1"/>
    <xf numFmtId="0" fontId="4" fillId="2" borderId="2" xfId="0" applyFont="1" applyFill="1" applyBorder="1"/>
    <xf numFmtId="165" fontId="3" fillId="2" borderId="2" xfId="1" applyNumberFormat="1" applyFont="1" applyFill="1" applyBorder="1"/>
    <xf numFmtId="164" fontId="3" fillId="2" borderId="0" xfId="1" applyNumberFormat="1" applyFont="1" applyFill="1" applyBorder="1"/>
    <xf numFmtId="164" fontId="3" fillId="2" borderId="17" xfId="1" applyNumberFormat="1" applyFont="1" applyFill="1" applyBorder="1"/>
    <xf numFmtId="164" fontId="3" fillId="4" borderId="18" xfId="1" applyNumberFormat="1" applyFont="1" applyFill="1" applyBorder="1"/>
    <xf numFmtId="164" fontId="4" fillId="3" borderId="18" xfId="1" applyNumberFormat="1" applyFont="1" applyFill="1" applyBorder="1"/>
    <xf numFmtId="0" fontId="4" fillId="2" borderId="17" xfId="0" applyFont="1" applyFill="1" applyBorder="1"/>
    <xf numFmtId="164" fontId="4" fillId="2" borderId="0" xfId="1" applyNumberFormat="1" applyFont="1" applyFill="1" applyBorder="1"/>
    <xf numFmtId="164" fontId="4" fillId="2" borderId="17" xfId="1" applyNumberFormat="1" applyFont="1" applyFill="1" applyBorder="1"/>
    <xf numFmtId="164" fontId="4" fillId="2" borderId="18" xfId="1" applyNumberFormat="1" applyFont="1" applyFill="1" applyBorder="1"/>
    <xf numFmtId="9" fontId="3" fillId="5" borderId="19" xfId="1" applyNumberFormat="1" applyFont="1" applyFill="1" applyBorder="1"/>
    <xf numFmtId="43" fontId="3" fillId="5" borderId="19" xfId="1" applyFont="1" applyFill="1" applyBorder="1"/>
    <xf numFmtId="164" fontId="4" fillId="2" borderId="16" xfId="1" applyNumberFormat="1" applyFont="1" applyFill="1" applyBorder="1"/>
    <xf numFmtId="164" fontId="4" fillId="2" borderId="20" xfId="1" applyNumberFormat="1" applyFont="1" applyFill="1" applyBorder="1"/>
    <xf numFmtId="165" fontId="4" fillId="2" borderId="2" xfId="1" applyNumberFormat="1" applyFont="1" applyFill="1" applyBorder="1"/>
    <xf numFmtId="165" fontId="4" fillId="2" borderId="2" xfId="1" applyNumberFormat="1" applyFont="1" applyFill="1" applyBorder="1" applyAlignment="1">
      <alignment horizontal="right"/>
    </xf>
    <xf numFmtId="164" fontId="4" fillId="2" borderId="2" xfId="1" applyNumberFormat="1" applyFont="1" applyFill="1" applyBorder="1" applyAlignment="1">
      <alignment horizontal="right"/>
    </xf>
    <xf numFmtId="1" fontId="3" fillId="2" borderId="16" xfId="0" applyNumberFormat="1" applyFont="1" applyFill="1" applyBorder="1"/>
    <xf numFmtId="3" fontId="3" fillId="2" borderId="21" xfId="0" applyNumberFormat="1" applyFont="1" applyFill="1" applyBorder="1"/>
    <xf numFmtId="1" fontId="3" fillId="2" borderId="16" xfId="0" applyNumberFormat="1" applyFont="1" applyFill="1" applyBorder="1" applyAlignment="1">
      <alignment horizontal="left"/>
    </xf>
    <xf numFmtId="9" fontId="4" fillId="3" borderId="2" xfId="2" applyFont="1" applyFill="1" applyBorder="1"/>
    <xf numFmtId="43" fontId="4" fillId="3" borderId="2" xfId="1" applyFont="1" applyFill="1" applyBorder="1"/>
    <xf numFmtId="164" fontId="4" fillId="3" borderId="2" xfId="1" applyNumberFormat="1" applyFont="1" applyFill="1" applyBorder="1" applyAlignment="1">
      <alignment horizontal="right" wrapText="1"/>
    </xf>
    <xf numFmtId="164" fontId="4" fillId="3" borderId="9" xfId="1" applyNumberFormat="1" applyFont="1" applyFill="1" applyBorder="1" applyAlignment="1">
      <alignment horizontal="right" wrapText="1"/>
    </xf>
    <xf numFmtId="0" fontId="6" fillId="2" borderId="2" xfId="0" applyFont="1" applyFill="1" applyBorder="1" applyAlignment="1">
      <alignment vertical="center"/>
    </xf>
    <xf numFmtId="165" fontId="3" fillId="2" borderId="2" xfId="1" applyNumberFormat="1" applyFont="1" applyFill="1" applyBorder="1" applyAlignment="1">
      <alignment vertical="center"/>
    </xf>
    <xf numFmtId="164" fontId="4" fillId="3" borderId="16" xfId="1" applyNumberFormat="1" applyFont="1" applyFill="1" applyBorder="1" applyAlignment="1">
      <alignment horizontal="right"/>
    </xf>
    <xf numFmtId="0" fontId="4" fillId="3" borderId="16" xfId="0" applyFont="1" applyFill="1" applyBorder="1" applyAlignment="1">
      <alignment horizontal="right"/>
    </xf>
    <xf numFmtId="0" fontId="0" fillId="0" borderId="16" xfId="0" applyFont="1" applyBorder="1" applyAlignment="1">
      <alignment horizontal="left"/>
    </xf>
    <xf numFmtId="0" fontId="3" fillId="3" borderId="16" xfId="0" applyFont="1" applyFill="1" applyBorder="1"/>
    <xf numFmtId="0" fontId="3" fillId="0" borderId="16" xfId="0" applyFont="1" applyBorder="1"/>
    <xf numFmtId="0" fontId="3" fillId="5" borderId="16" xfId="0" applyFont="1" applyFill="1" applyBorder="1" applyAlignment="1">
      <alignment horizontal="left"/>
    </xf>
    <xf numFmtId="164" fontId="3" fillId="2" borderId="22" xfId="1" applyNumberFormat="1" applyFont="1" applyFill="1" applyBorder="1"/>
    <xf numFmtId="164" fontId="3" fillId="3" borderId="22" xfId="1" applyNumberFormat="1" applyFont="1" applyFill="1" applyBorder="1"/>
    <xf numFmtId="164" fontId="4" fillId="3" borderId="22" xfId="1" applyNumberFormat="1" applyFont="1" applyFill="1" applyBorder="1"/>
    <xf numFmtId="164" fontId="4" fillId="2" borderId="22" xfId="1" applyNumberFormat="1" applyFont="1" applyFill="1" applyBorder="1"/>
    <xf numFmtId="0" fontId="3" fillId="0" borderId="22" xfId="0" applyFont="1" applyBorder="1"/>
    <xf numFmtId="9" fontId="4" fillId="3" borderId="22" xfId="2" applyFont="1" applyFill="1" applyBorder="1"/>
    <xf numFmtId="0" fontId="4" fillId="3" borderId="21" xfId="0" applyFont="1" applyFill="1" applyBorder="1" applyAlignment="1">
      <alignment horizontal="right" wrapText="1"/>
    </xf>
    <xf numFmtId="164" fontId="4" fillId="3" borderId="18" xfId="1" quotePrefix="1" applyNumberFormat="1" applyFont="1" applyFill="1" applyBorder="1" applyAlignment="1">
      <alignment horizontal="right" wrapText="1"/>
    </xf>
    <xf numFmtId="1" fontId="3" fillId="2" borderId="20" xfId="0" applyNumberFormat="1" applyFont="1" applyFill="1" applyBorder="1"/>
    <xf numFmtId="1" fontId="0" fillId="0" borderId="21" xfId="0" applyNumberFormat="1" applyFont="1" applyBorder="1"/>
    <xf numFmtId="1" fontId="3" fillId="3" borderId="21" xfId="0" applyNumberFormat="1" applyFont="1" applyFill="1" applyBorder="1"/>
    <xf numFmtId="0" fontId="4" fillId="2" borderId="20" xfId="0" applyFont="1" applyFill="1" applyBorder="1"/>
    <xf numFmtId="0" fontId="4" fillId="2" borderId="0" xfId="0" applyFont="1" applyFill="1" applyBorder="1"/>
    <xf numFmtId="1" fontId="4" fillId="3" borderId="21" xfId="0" applyNumberFormat="1" applyFont="1" applyFill="1" applyBorder="1"/>
    <xf numFmtId="164" fontId="4" fillId="2" borderId="21" xfId="1" applyNumberFormat="1" applyFont="1" applyFill="1" applyBorder="1"/>
    <xf numFmtId="3" fontId="0" fillId="0" borderId="21" xfId="0" applyNumberFormat="1" applyFont="1" applyBorder="1"/>
    <xf numFmtId="0" fontId="3" fillId="0" borderId="21" xfId="0" applyFont="1" applyBorder="1"/>
    <xf numFmtId="0" fontId="3" fillId="0" borderId="18" xfId="0" applyFont="1" applyBorder="1"/>
    <xf numFmtId="3" fontId="4" fillId="3" borderId="21" xfId="0" applyNumberFormat="1" applyFont="1" applyFill="1" applyBorder="1"/>
    <xf numFmtId="43" fontId="4" fillId="3" borderId="18" xfId="1" applyFont="1" applyFill="1" applyBorder="1"/>
    <xf numFmtId="1" fontId="4" fillId="2" borderId="20" xfId="0" applyNumberFormat="1" applyFont="1" applyFill="1" applyBorder="1"/>
    <xf numFmtId="0" fontId="3" fillId="5" borderId="24" xfId="0" applyFont="1" applyFill="1" applyBorder="1"/>
    <xf numFmtId="164" fontId="4" fillId="3" borderId="23" xfId="1" applyNumberFormat="1" applyFont="1" applyFill="1" applyBorder="1" applyAlignment="1">
      <alignment horizontal="right" wrapText="1"/>
    </xf>
    <xf numFmtId="164" fontId="3" fillId="2" borderId="21" xfId="1" applyNumberFormat="1" applyFont="1" applyFill="1" applyBorder="1"/>
    <xf numFmtId="164" fontId="3" fillId="3" borderId="21" xfId="1" applyNumberFormat="1" applyFont="1" applyFill="1" applyBorder="1"/>
    <xf numFmtId="164" fontId="3" fillId="2" borderId="20" xfId="1" applyNumberFormat="1" applyFont="1" applyFill="1" applyBorder="1"/>
    <xf numFmtId="164" fontId="4" fillId="3" borderId="21" xfId="1" applyNumberFormat="1" applyFont="1" applyFill="1" applyBorder="1"/>
    <xf numFmtId="9" fontId="4" fillId="3" borderId="21" xfId="2" applyFont="1" applyFill="1" applyBorder="1"/>
    <xf numFmtId="9" fontId="3" fillId="5" borderId="24" xfId="1" applyNumberFormat="1" applyFont="1" applyFill="1" applyBorder="1"/>
    <xf numFmtId="164" fontId="4" fillId="3" borderId="21" xfId="1" quotePrefix="1" applyNumberFormat="1" applyFont="1" applyFill="1" applyBorder="1" applyAlignment="1">
      <alignment horizontal="right" wrapText="1"/>
    </xf>
    <xf numFmtId="164" fontId="4" fillId="3" borderId="18" xfId="1" applyNumberFormat="1" applyFont="1" applyFill="1" applyBorder="1" applyAlignment="1">
      <alignment horizontal="right" wrapText="1"/>
    </xf>
    <xf numFmtId="1" fontId="3" fillId="2" borderId="0" xfId="0" applyNumberFormat="1" applyFont="1" applyFill="1" applyBorder="1"/>
    <xf numFmtId="164" fontId="3" fillId="4" borderId="21" xfId="1" applyNumberFormat="1" applyFont="1" applyFill="1" applyBorder="1"/>
    <xf numFmtId="164" fontId="0" fillId="4" borderId="18" xfId="1" applyNumberFormat="1" applyFont="1" applyFill="1" applyBorder="1"/>
    <xf numFmtId="9" fontId="3" fillId="5" borderId="26" xfId="1" applyNumberFormat="1" applyFont="1" applyFill="1" applyBorder="1"/>
    <xf numFmtId="164" fontId="4" fillId="3" borderId="16" xfId="1" quotePrefix="1" applyNumberFormat="1" applyFont="1" applyFill="1" applyBorder="1" applyAlignment="1">
      <alignment horizontal="right" wrapText="1"/>
    </xf>
    <xf numFmtId="43" fontId="0" fillId="0" borderId="2" xfId="1" applyFont="1" applyBorder="1"/>
    <xf numFmtId="43" fontId="0" fillId="0" borderId="12" xfId="1" applyFont="1" applyBorder="1"/>
    <xf numFmtId="0" fontId="0" fillId="0" borderId="16" xfId="0" applyBorder="1"/>
    <xf numFmtId="0" fontId="2" fillId="0" borderId="16" xfId="0" applyFont="1" applyBorder="1"/>
    <xf numFmtId="164" fontId="4" fillId="3" borderId="27" xfId="1" quotePrefix="1" applyNumberFormat="1" applyFont="1" applyFill="1" applyBorder="1" applyAlignment="1">
      <alignment horizontal="right" wrapText="1"/>
    </xf>
    <xf numFmtId="43" fontId="3" fillId="5" borderId="28" xfId="1" applyFont="1" applyFill="1" applyBorder="1" applyAlignment="1">
      <alignment horizontal="left"/>
    </xf>
    <xf numFmtId="43" fontId="3" fillId="5" borderId="25" xfId="1" applyFont="1" applyFill="1" applyBorder="1" applyAlignment="1">
      <alignment horizontal="left"/>
    </xf>
    <xf numFmtId="0" fontId="0" fillId="0" borderId="29" xfId="0" applyBorder="1"/>
    <xf numFmtId="0" fontId="2" fillId="3" borderId="30" xfId="0" applyFont="1" applyFill="1" applyBorder="1"/>
    <xf numFmtId="164" fontId="4" fillId="3" borderId="30" xfId="1" quotePrefix="1" applyNumberFormat="1" applyFont="1" applyFill="1" applyBorder="1" applyAlignment="1">
      <alignment horizontal="right" wrapText="1"/>
    </xf>
    <xf numFmtId="0" fontId="2" fillId="3" borderId="31" xfId="0" applyFont="1" applyFill="1" applyBorder="1"/>
    <xf numFmtId="0" fontId="2" fillId="0" borderId="21" xfId="0" applyFont="1" applyBorder="1"/>
    <xf numFmtId="0" fontId="0" fillId="0" borderId="18" xfId="0" applyBorder="1"/>
    <xf numFmtId="0" fontId="0" fillId="0" borderId="21" xfId="0" applyBorder="1"/>
    <xf numFmtId="0" fontId="0" fillId="0" borderId="32" xfId="0" applyBorder="1"/>
    <xf numFmtId="0" fontId="0" fillId="0" borderId="33" xfId="0" applyBorder="1"/>
    <xf numFmtId="43" fontId="3" fillId="5" borderId="25" xfId="1" applyFont="1" applyFill="1" applyBorder="1"/>
    <xf numFmtId="0" fontId="13" fillId="2" borderId="0" xfId="6" applyFont="1" applyFill="1" applyAlignment="1">
      <alignment vertical="top"/>
    </xf>
    <xf numFmtId="0" fontId="15" fillId="2" borderId="0" xfId="6" applyFont="1" applyFill="1" applyAlignment="1">
      <alignment vertical="top"/>
    </xf>
    <xf numFmtId="0" fontId="15" fillId="2" borderId="0" xfId="6" applyFont="1" applyFill="1" applyAlignment="1">
      <alignment vertical="top" wrapText="1"/>
    </xf>
    <xf numFmtId="0" fontId="16" fillId="0" borderId="0" xfId="0" applyFont="1" applyAlignment="1">
      <alignment vertical="top"/>
    </xf>
    <xf numFmtId="0" fontId="16" fillId="0" borderId="0" xfId="0" applyFont="1" applyAlignment="1">
      <alignment vertical="top" wrapText="1"/>
    </xf>
    <xf numFmtId="0" fontId="15" fillId="6" borderId="2" xfId="6" applyFont="1" applyFill="1" applyBorder="1" applyAlignment="1">
      <alignment vertical="top" wrapText="1"/>
    </xf>
    <xf numFmtId="0" fontId="15" fillId="6" borderId="2" xfId="6" applyFont="1" applyFill="1" applyBorder="1" applyAlignment="1">
      <alignment vertical="top"/>
    </xf>
    <xf numFmtId="0" fontId="15" fillId="6" borderId="16" xfId="6" applyFont="1" applyFill="1" applyBorder="1" applyAlignment="1">
      <alignment vertical="top"/>
    </xf>
    <xf numFmtId="0" fontId="16" fillId="8" borderId="10" xfId="0" applyFont="1" applyFill="1" applyBorder="1" applyAlignment="1">
      <alignment vertical="top" wrapText="1"/>
    </xf>
    <xf numFmtId="0" fontId="16" fillId="8" borderId="34" xfId="0" applyFont="1" applyFill="1" applyBorder="1" applyAlignment="1">
      <alignment vertical="top" wrapText="1"/>
    </xf>
    <xf numFmtId="0" fontId="16" fillId="8" borderId="9" xfId="0" applyFont="1" applyFill="1" applyBorder="1" applyAlignment="1">
      <alignment vertical="top" wrapText="1"/>
    </xf>
    <xf numFmtId="0" fontId="16" fillId="8" borderId="2" xfId="0" applyFont="1" applyFill="1" applyBorder="1" applyAlignment="1">
      <alignment vertical="top" wrapText="1"/>
    </xf>
    <xf numFmtId="0" fontId="15" fillId="8" borderId="2" xfId="0" applyFont="1" applyFill="1" applyBorder="1" applyAlignment="1">
      <alignment vertical="top" wrapText="1"/>
    </xf>
    <xf numFmtId="0" fontId="3" fillId="0" borderId="0" xfId="0" applyFont="1" applyAlignment="1">
      <alignment wrapText="1"/>
    </xf>
    <xf numFmtId="0" fontId="15" fillId="8" borderId="10" xfId="0" applyFont="1" applyFill="1" applyBorder="1" applyAlignment="1">
      <alignment horizontal="left" vertical="top" wrapText="1"/>
    </xf>
    <xf numFmtId="0" fontId="15" fillId="8" borderId="9" xfId="0" applyFont="1" applyFill="1" applyBorder="1" applyAlignment="1">
      <alignment horizontal="left" vertical="top" wrapText="1"/>
    </xf>
    <xf numFmtId="0" fontId="16" fillId="8" borderId="10" xfId="0" applyFont="1" applyFill="1" applyBorder="1" applyAlignment="1">
      <alignment horizontal="left" vertical="top" wrapText="1"/>
    </xf>
    <xf numFmtId="0" fontId="16" fillId="8" borderId="9" xfId="0" applyFont="1" applyFill="1" applyBorder="1" applyAlignment="1">
      <alignment horizontal="left" vertical="top" wrapText="1"/>
    </xf>
    <xf numFmtId="0" fontId="17" fillId="7" borderId="0" xfId="6" applyFont="1" applyFill="1" applyAlignment="1">
      <alignment horizontal="left" vertical="top"/>
    </xf>
    <xf numFmtId="0" fontId="15" fillId="8" borderId="34" xfId="0" applyFont="1" applyFill="1" applyBorder="1" applyAlignment="1">
      <alignment horizontal="left" vertical="top" wrapText="1"/>
    </xf>
    <xf numFmtId="0" fontId="16" fillId="0" borderId="10" xfId="0" applyFont="1" applyBorder="1" applyAlignment="1">
      <alignment horizontal="left" vertical="top" wrapText="1"/>
    </xf>
    <xf numFmtId="0" fontId="16" fillId="0" borderId="34" xfId="0" applyFont="1" applyBorder="1" applyAlignment="1">
      <alignment horizontal="left" vertical="top" wrapText="1"/>
    </xf>
    <xf numFmtId="0" fontId="16" fillId="0" borderId="9" xfId="0" applyFont="1" applyBorder="1" applyAlignment="1">
      <alignment horizontal="left" vertical="top" wrapText="1"/>
    </xf>
    <xf numFmtId="0" fontId="16" fillId="8" borderId="34" xfId="0" applyFont="1" applyFill="1" applyBorder="1" applyAlignment="1">
      <alignment horizontal="left" vertical="top" wrapText="1"/>
    </xf>
    <xf numFmtId="0" fontId="3" fillId="0" borderId="0" xfId="0" applyFont="1" applyAlignment="1">
      <alignment wrapText="1"/>
    </xf>
    <xf numFmtId="0" fontId="4" fillId="2" borderId="6" xfId="0" applyFont="1" applyFill="1" applyBorder="1" applyAlignment="1">
      <alignment horizontal="center"/>
    </xf>
    <xf numFmtId="0" fontId="4" fillId="2" borderId="8" xfId="0" applyFont="1" applyFill="1" applyBorder="1" applyAlignment="1">
      <alignment horizontal="center"/>
    </xf>
    <xf numFmtId="0" fontId="4" fillId="2" borderId="7" xfId="0" applyFont="1" applyFill="1" applyBorder="1" applyAlignment="1">
      <alignment horizontal="center"/>
    </xf>
  </cellXfs>
  <cellStyles count="7">
    <cellStyle name="Comma" xfId="1" builtinId="3"/>
    <cellStyle name="Normal" xfId="0" builtinId="0"/>
    <cellStyle name="Normal 2" xfId="3"/>
    <cellStyle name="Normal 4 2" xfId="6"/>
    <cellStyle name="Percent" xfId="2" builtinId="5"/>
    <cellStyle name="RowHeading" xfId="4"/>
    <cellStyle name="UnProtected"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VA%20Template%20-%20New%20One.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PL05%20budget06%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icipedudu-my.sharepoint.com/BioInnovate/PASET/Project%20proposal%20budget%20Template-PASET.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icipedudu-my.sharepoint.com/D:/BioInnovate/Phase%20II/Call1%20projects/BA%20C1%202017%2001/BA%20C1%202017%2001-KIRDI/BA%20C1%202017%2001-Financial%20Report%20Template-KIRD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cipedudu-my.sharepoint.com/D:/BioInnovate/Phase%20II/Call1%20projects/BA%20C1%202017%2001/BA%20C1%202017%2001-MAK/BA%20C1%202017%2001%20Approved%20Budget-MA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cipedudu-my.sharepoint.com/MOTHERDC/Users/TempIE/Temporary%20Internet%20Files/OLK3/PEPFAR%20-%20APPLE%20Expansion%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cipedudu-my.sharepoint.com/C:/Users/mkanyua/AppData/Roaming/Microsoft/Excel/BA%20C1%202017%2001/BA%20C1%202017%2001-Financial%20and%20Administrative%20Capacity%20Assessment%20Repor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cipedudu-my.sharepoint.com/D:/BioInnovate/Phase%20II/BioInnovate%20Partners'%20Financial%20Assessment/Financial%20and%20Administrative%20Capacity%20Assessment%20Repor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cipedudu-my.sharepoint.com/C:/Users/pndiangui/AppData/Local/Microsoft/Windows/INetCache/Content.Outlook/1A2RYHIL/B4127A%20ICIPE%20Y1Q3%20Financial%20Repor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cipedudu-my.sharepoint.com/C:/Partners/TechnoServe/Budget/TechnoServe%20Budget%202011%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cipedudu-my.sharepoint.com/C:/Users/Loaner/Dropbox/Ashoka/Mastercard/Reporting/APPROVED%20BUDGET%20The%20MasterCard%20Foundation-Subactivity%20detail.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vised%202006%20Budget%20Worksheet1-IN02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xchange Rate"/>
      <sheetName val="Payments and receipts"/>
      <sheetName val="Account mapping"/>
      <sheetName val="Nominal Mapping"/>
      <sheetName val="Budget v Actual"/>
      <sheetName val="Analysis"/>
      <sheetName val="Macros"/>
      <sheetName val="CONTENT"/>
      <sheetName val="Grant Form"/>
      <sheetName val="Risk Analysis"/>
      <sheetName val="Consolidated Budget"/>
      <sheetName val="FORM 2A-IRS(2007)"/>
      <sheetName val="IRS"/>
      <sheetName val="FORM 2B-NRS ( 2007)"/>
      <sheetName val="IRS Global salary 2011"/>
      <sheetName val="NRS "/>
      <sheetName val="NRS Global salary 2011"/>
      <sheetName val="SERVICES"/>
      <sheetName val="SUPPLIES"/>
      <sheetName val="GENERAL EXPENSES"/>
      <sheetName val="TRAVEL"/>
      <sheetName val="PARTNERS"/>
      <sheetName val="Chart of accounts"/>
      <sheetName val="Space Recharges"/>
      <sheetName val="PER DIEM RATES"/>
      <sheetName val="Internal recharges"/>
      <sheetName val="FORM 14 - SUN LEDGER INTERFACE"/>
      <sheetName val="Ls_AgXLB_WorkbookFile"/>
      <sheetName val="Overall-Detailed (USD)"/>
      <sheetName val="Validations"/>
      <sheetName val="Budget item 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Form 1-Three-yearFinancial Plan"/>
      <sheetName val="Form 1A-Three-yr Expense Budget"/>
      <sheetName val="FORM1B -2006-08 Detailed Budget"/>
      <sheetName val="FORM 2A-IRS(2006)"/>
      <sheetName val="FORM 2A1-IRS(2007)"/>
      <sheetName val="FORM 2A2-IRS(2008)"/>
      <sheetName val="FORM 2B-NRS ( 2006)"/>
      <sheetName val="FORM 2B1-NRS (2007)"/>
      <sheetName val="FORM 2B2-NRS (2008)"/>
      <sheetName val="Form 3A-SERVICES"/>
      <sheetName val="Form 3B-SHORT TERM PERSONNEL"/>
      <sheetName val="Form 4-SUPPLIES"/>
      <sheetName val="Form 5-GENERAL EXPENSES"/>
      <sheetName val="Form 6-MISSION TRAVEL "/>
      <sheetName val="Form 7-CAPEX"/>
      <sheetName val="Form 8 - NP"/>
      <sheetName val="FORM 9 -IRS GLOBAL COST"/>
      <sheetName val="FORM 10 - NRS GLOBAL COSTS"/>
      <sheetName val="FORM 14 - SUN LEDGER INTERFACE"/>
      <sheetName val="CC Manager"/>
      <sheetName val="DO 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 xml:space="preserve">Staff </v>
          </cell>
        </row>
        <row r="3">
          <cell r="A3" t="str">
            <v>Abate Mamo</v>
          </cell>
        </row>
        <row r="4">
          <cell r="A4" t="str">
            <v>Abate Tedla</v>
          </cell>
        </row>
        <row r="5">
          <cell r="A5" t="str">
            <v>Abay Kassa</v>
          </cell>
        </row>
        <row r="6">
          <cell r="A6" t="str">
            <v>Abdela Sherefa</v>
          </cell>
        </row>
        <row r="7">
          <cell r="A7" t="str">
            <v>Abdirahman Ali</v>
          </cell>
        </row>
        <row r="8">
          <cell r="A8" t="str">
            <v>Abdulkadir Mohammed</v>
          </cell>
        </row>
        <row r="9">
          <cell r="A9" t="str">
            <v>Abeba Asmelash</v>
          </cell>
        </row>
        <row r="10">
          <cell r="A10" t="str">
            <v>Abeba Desta</v>
          </cell>
        </row>
        <row r="11">
          <cell r="A11" t="str">
            <v>Abeba Tefera</v>
          </cell>
        </row>
        <row r="12">
          <cell r="A12" t="str">
            <v>Abeba Wubeneh</v>
          </cell>
        </row>
        <row r="13">
          <cell r="A13" t="str">
            <v>Abeba Zenebe</v>
          </cell>
        </row>
        <row r="14">
          <cell r="A14" t="str">
            <v>Abebayehu Tekola</v>
          </cell>
        </row>
        <row r="15">
          <cell r="A15" t="str">
            <v>Abebe Hailegnaw</v>
          </cell>
        </row>
        <row r="16">
          <cell r="A16" t="str">
            <v>Abebe Mesgina</v>
          </cell>
        </row>
        <row r="17">
          <cell r="A17" t="str">
            <v>Abebe Shiferaw</v>
          </cell>
        </row>
        <row r="18">
          <cell r="A18" t="str">
            <v>Abebe Tessema</v>
          </cell>
        </row>
        <row r="19">
          <cell r="A19" t="str">
            <v>Abebe Worku</v>
          </cell>
        </row>
        <row r="20">
          <cell r="A20" t="str">
            <v>Abenet Legesse</v>
          </cell>
        </row>
        <row r="21">
          <cell r="A21" t="str">
            <v>Abera Beyene</v>
          </cell>
        </row>
        <row r="22">
          <cell r="A22" t="str">
            <v>Aberash Tadesse</v>
          </cell>
        </row>
        <row r="23">
          <cell r="A23" t="str">
            <v>Aberra Adie</v>
          </cell>
        </row>
        <row r="24">
          <cell r="A24" t="str">
            <v>Aberra Taye</v>
          </cell>
        </row>
        <row r="25">
          <cell r="A25" t="str">
            <v>Aberra Woyessa</v>
          </cell>
        </row>
        <row r="26">
          <cell r="A26" t="str">
            <v>Abiye Astatke</v>
          </cell>
        </row>
        <row r="27">
          <cell r="A27" t="str">
            <v>Abotte Sederu</v>
          </cell>
        </row>
        <row r="28">
          <cell r="A28" t="str">
            <v>Abraham Negassa</v>
          </cell>
        </row>
        <row r="29">
          <cell r="A29" t="str">
            <v>Abreham Tadesse</v>
          </cell>
        </row>
        <row r="30">
          <cell r="A30" t="str">
            <v>Abu Tilaye</v>
          </cell>
        </row>
        <row r="31">
          <cell r="A31" t="str">
            <v>Abuoga Pamela Lulya</v>
          </cell>
        </row>
        <row r="32">
          <cell r="A32" t="str">
            <v>Addis Girma</v>
          </cell>
        </row>
        <row r="33">
          <cell r="A33" t="str">
            <v>Adgo Tassew</v>
          </cell>
        </row>
        <row r="34">
          <cell r="A34" t="str">
            <v>Admas Hailemariam</v>
          </cell>
        </row>
        <row r="35">
          <cell r="A35" t="str">
            <v>Agnes Mirenja Ondanga</v>
          </cell>
        </row>
        <row r="36">
          <cell r="A36" t="str">
            <v>Aguko, Samuel</v>
          </cell>
        </row>
        <row r="37">
          <cell r="A37" t="str">
            <v>Ajema Beyecha</v>
          </cell>
        </row>
        <row r="38">
          <cell r="A38" t="str">
            <v>Aklilework Bekele</v>
          </cell>
        </row>
        <row r="39">
          <cell r="A39" t="str">
            <v>Aklilu Alemu</v>
          </cell>
        </row>
        <row r="40">
          <cell r="A40" t="str">
            <v>Aklilu Bogale</v>
          </cell>
        </row>
        <row r="41">
          <cell r="A41" t="str">
            <v>Alaro Joseph Omondi</v>
          </cell>
        </row>
        <row r="42">
          <cell r="A42" t="str">
            <v>Alemayehu Bekele</v>
          </cell>
        </row>
        <row r="43">
          <cell r="A43" t="str">
            <v>Alemayehu Gurmessa</v>
          </cell>
        </row>
        <row r="44">
          <cell r="A44" t="str">
            <v>Alemayehu Wolde</v>
          </cell>
        </row>
        <row r="45">
          <cell r="A45" t="str">
            <v>Alemitu Aberra</v>
          </cell>
        </row>
        <row r="46">
          <cell r="A46" t="str">
            <v>Alemshet Zewdie</v>
          </cell>
        </row>
        <row r="47">
          <cell r="A47" t="str">
            <v>Alemu Gemeda</v>
          </cell>
        </row>
        <row r="48">
          <cell r="A48" t="str">
            <v>Alemu Shewangezaw</v>
          </cell>
        </row>
        <row r="49">
          <cell r="A49" t="str">
            <v>Alemu Welde Aregay</v>
          </cell>
        </row>
        <row r="50">
          <cell r="A50" t="str">
            <v>Alganesh Gebre Hiwot</v>
          </cell>
        </row>
        <row r="51">
          <cell r="A51" t="str">
            <v>Ali Mohammed</v>
          </cell>
        </row>
        <row r="52">
          <cell r="A52" t="str">
            <v>Almaz Bogale</v>
          </cell>
        </row>
        <row r="53">
          <cell r="A53" t="str">
            <v>Almaz Getaneh</v>
          </cell>
        </row>
        <row r="54">
          <cell r="A54" t="str">
            <v>Almaz Wolde Selassie</v>
          </cell>
        </row>
        <row r="55">
          <cell r="A55" t="str">
            <v>Amakelech Atlaw</v>
          </cell>
        </row>
        <row r="56">
          <cell r="A56" t="str">
            <v>Amare Atale</v>
          </cell>
        </row>
        <row r="57">
          <cell r="A57" t="str">
            <v>Amare Feleke</v>
          </cell>
        </row>
        <row r="58">
          <cell r="A58" t="str">
            <v>Amare Guangul</v>
          </cell>
        </row>
        <row r="59">
          <cell r="A59" t="str">
            <v>Amare Kidanewold</v>
          </cell>
        </row>
        <row r="60">
          <cell r="A60" t="str">
            <v>Ameha Berhanu</v>
          </cell>
        </row>
        <row r="61">
          <cell r="A61" t="str">
            <v>Ameha Wondwossen</v>
          </cell>
        </row>
        <row r="62">
          <cell r="A62" t="str">
            <v>Amintu Esmael</v>
          </cell>
        </row>
        <row r="63">
          <cell r="A63" t="str">
            <v>Amoti John Wambala</v>
          </cell>
        </row>
        <row r="64">
          <cell r="A64" t="str">
            <v>Amsalu Mesfin</v>
          </cell>
        </row>
        <row r="65">
          <cell r="A65" t="str">
            <v>Anbesse Kassahun</v>
          </cell>
        </row>
        <row r="66">
          <cell r="A66" t="str">
            <v>Andualem Tebebu</v>
          </cell>
        </row>
        <row r="67">
          <cell r="A67" t="str">
            <v>Anjasa Tugo</v>
          </cell>
        </row>
        <row r="68">
          <cell r="A68" t="str">
            <v>Anteneh Getachew</v>
          </cell>
        </row>
        <row r="69">
          <cell r="A69" t="str">
            <v>Antenyimu Workalema</v>
          </cell>
        </row>
        <row r="70">
          <cell r="A70" t="str">
            <v>Antonio Silla</v>
          </cell>
        </row>
        <row r="71">
          <cell r="A71" t="str">
            <v>Anwar Faris</v>
          </cell>
        </row>
        <row r="72">
          <cell r="A72" t="str">
            <v>Anyona Beatrice Orenja</v>
          </cell>
        </row>
        <row r="73">
          <cell r="A73" t="str">
            <v>Apollo Habtamu</v>
          </cell>
        </row>
        <row r="74">
          <cell r="A74" t="str">
            <v>Aragaw Bekele</v>
          </cell>
        </row>
        <row r="75">
          <cell r="A75" t="str">
            <v>Arage Melaku</v>
          </cell>
        </row>
        <row r="76">
          <cell r="A76" t="str">
            <v>Arap Sang, Richard C</v>
          </cell>
        </row>
        <row r="77">
          <cell r="A77" t="str">
            <v>Arodi, Paul A</v>
          </cell>
        </row>
        <row r="78">
          <cell r="A78" t="str">
            <v>Arunga Micheal</v>
          </cell>
        </row>
        <row r="79">
          <cell r="A79" t="str">
            <v>Aschalew Teshome</v>
          </cell>
        </row>
        <row r="80">
          <cell r="A80" t="str">
            <v>Asebe Abdena</v>
          </cell>
        </row>
        <row r="81">
          <cell r="A81" t="str">
            <v>Asefu Rorisa</v>
          </cell>
        </row>
        <row r="82">
          <cell r="A82" t="str">
            <v>Asfaw Tsegaye</v>
          </cell>
        </row>
        <row r="83">
          <cell r="A83" t="str">
            <v>Asfaw Yemegnuhal</v>
          </cell>
        </row>
        <row r="84">
          <cell r="A84" t="str">
            <v>Asfawosen Haile</v>
          </cell>
        </row>
        <row r="85">
          <cell r="A85" t="str">
            <v>Ashenafi Biru</v>
          </cell>
        </row>
        <row r="86">
          <cell r="A86" t="str">
            <v>Askale Worku</v>
          </cell>
        </row>
        <row r="87">
          <cell r="A87" t="str">
            <v>Asnakech Awano</v>
          </cell>
        </row>
        <row r="88">
          <cell r="A88" t="str">
            <v>Asrat Worku</v>
          </cell>
        </row>
        <row r="89">
          <cell r="A89" t="str">
            <v>Assabech Eshete</v>
          </cell>
        </row>
        <row r="90">
          <cell r="A90" t="str">
            <v>Assefa Chane</v>
          </cell>
        </row>
        <row r="91">
          <cell r="A91" t="str">
            <v>Assefa Temesgen</v>
          </cell>
        </row>
        <row r="92">
          <cell r="A92" t="str">
            <v>Assegedech Assefa</v>
          </cell>
        </row>
        <row r="93">
          <cell r="A93" t="str">
            <v>Aster Agize</v>
          </cell>
        </row>
        <row r="94">
          <cell r="A94" t="str">
            <v>Aster Mehret</v>
          </cell>
        </row>
        <row r="95">
          <cell r="A95" t="str">
            <v>Asura Samuel</v>
          </cell>
        </row>
        <row r="96">
          <cell r="A96" t="str">
            <v>Atesmachew Bizuwork</v>
          </cell>
        </row>
        <row r="97">
          <cell r="A97" t="str">
            <v>Atnafu Temesgen</v>
          </cell>
        </row>
        <row r="98">
          <cell r="A98" t="str">
            <v>Awetash Zegeye</v>
          </cell>
        </row>
        <row r="99">
          <cell r="A99" t="str">
            <v>Awino, Elias O.</v>
          </cell>
        </row>
        <row r="100">
          <cell r="A100" t="str">
            <v>Awuor Vivian</v>
          </cell>
        </row>
        <row r="101">
          <cell r="A101" t="str">
            <v>Aydefer Tase</v>
          </cell>
        </row>
        <row r="102">
          <cell r="A102" t="str">
            <v>Ayenew Mequanent</v>
          </cell>
        </row>
        <row r="103">
          <cell r="A103" t="str">
            <v>Aynalem Tesfahun</v>
          </cell>
        </row>
        <row r="104">
          <cell r="A104" t="str">
            <v>Azeb Abraham</v>
          </cell>
        </row>
        <row r="105">
          <cell r="A105" t="str">
            <v>Azeb Tessema</v>
          </cell>
        </row>
        <row r="106">
          <cell r="A106" t="str">
            <v>Balcha Haile Mariam</v>
          </cell>
        </row>
        <row r="107">
          <cell r="A107" t="str">
            <v>Bayu Tsegaye</v>
          </cell>
        </row>
        <row r="108">
          <cell r="A108" t="str">
            <v>Behailu Moti</v>
          </cell>
        </row>
        <row r="109">
          <cell r="A109" t="str">
            <v>Bekele Andarge</v>
          </cell>
        </row>
        <row r="110">
          <cell r="A110" t="str">
            <v>Bekele Deme</v>
          </cell>
        </row>
        <row r="111">
          <cell r="A111" t="str">
            <v>Bekele Temegne</v>
          </cell>
        </row>
        <row r="112">
          <cell r="A112" t="str">
            <v>Bekelu Shiferaw</v>
          </cell>
        </row>
        <row r="113">
          <cell r="A113" t="str">
            <v>Belete Wolde Tsadik</v>
          </cell>
        </row>
        <row r="114">
          <cell r="A114" t="str">
            <v>Berhanu Abebe</v>
          </cell>
        </row>
        <row r="115">
          <cell r="A115" t="str">
            <v>Berhanu Kebede</v>
          </cell>
        </row>
        <row r="116">
          <cell r="A116" t="str">
            <v>Berhanu Mengesha</v>
          </cell>
        </row>
        <row r="117">
          <cell r="A117" t="str">
            <v>Berhanu Tegegn</v>
          </cell>
        </row>
        <row r="118">
          <cell r="A118" t="str">
            <v>Berhanu Wodajo</v>
          </cell>
        </row>
        <row r="119">
          <cell r="A119" t="str">
            <v>Beshada Mekonnen</v>
          </cell>
        </row>
        <row r="120">
          <cell r="A120" t="str">
            <v>Bethlehem Getachew</v>
          </cell>
        </row>
        <row r="121">
          <cell r="A121" t="str">
            <v>Beyene Ambaye</v>
          </cell>
        </row>
        <row r="122">
          <cell r="A122" t="str">
            <v>Beyene Belda</v>
          </cell>
        </row>
        <row r="123">
          <cell r="A123" t="str">
            <v>Beyene Melka</v>
          </cell>
        </row>
        <row r="124">
          <cell r="A124" t="str">
            <v>Beza Hailu</v>
          </cell>
        </row>
        <row r="125">
          <cell r="A125" t="str">
            <v>Bezuayehu Angasu</v>
          </cell>
        </row>
        <row r="126">
          <cell r="A126" t="str">
            <v>Birke Eneyew</v>
          </cell>
        </row>
        <row r="127">
          <cell r="A127" t="str">
            <v>Birke Eshete</v>
          </cell>
        </row>
        <row r="128">
          <cell r="A128" t="str">
            <v>Birru Dori</v>
          </cell>
        </row>
        <row r="129">
          <cell r="A129" t="str">
            <v>BITENGO Evelyne Abuya</v>
          </cell>
        </row>
        <row r="130">
          <cell r="A130" t="str">
            <v>Bizuwork Mulat</v>
          </cell>
        </row>
        <row r="131">
          <cell r="A131" t="str">
            <v>Bonso Bude</v>
          </cell>
        </row>
        <row r="132">
          <cell r="A132" t="str">
            <v>Bruktayit Mengesha</v>
          </cell>
        </row>
        <row r="133">
          <cell r="A133" t="str">
            <v>Buluma, David O.</v>
          </cell>
        </row>
        <row r="134">
          <cell r="A134" t="str">
            <v>Chabas, John K.</v>
          </cell>
        </row>
        <row r="135">
          <cell r="A135" t="str">
            <v>Chuma, Francis</v>
          </cell>
        </row>
        <row r="136">
          <cell r="A136" t="str">
            <v>Daba Dandana</v>
          </cell>
        </row>
        <row r="137">
          <cell r="A137" t="str">
            <v>Dagne Bekele</v>
          </cell>
        </row>
        <row r="138">
          <cell r="A138" t="str">
            <v>Daniel Geremew</v>
          </cell>
        </row>
        <row r="139">
          <cell r="A139" t="str">
            <v>Daniel Hailemichael</v>
          </cell>
        </row>
        <row r="140">
          <cell r="A140" t="str">
            <v>Daniel Jemaneh</v>
          </cell>
        </row>
        <row r="141">
          <cell r="A141" t="str">
            <v>Daniel Kifle</v>
          </cell>
        </row>
        <row r="142">
          <cell r="A142" t="str">
            <v>Daniel Nigusse</v>
          </cell>
        </row>
        <row r="143">
          <cell r="A143" t="str">
            <v>Daricha Negatu</v>
          </cell>
        </row>
        <row r="144">
          <cell r="A144" t="str">
            <v>David Kepue Ole Nkediaye</v>
          </cell>
        </row>
        <row r="145">
          <cell r="A145" t="str">
            <v>Dawit Negassa</v>
          </cell>
        </row>
        <row r="146">
          <cell r="A146" t="str">
            <v>Dawit Woldemariam</v>
          </cell>
        </row>
        <row r="147">
          <cell r="A147" t="str">
            <v>Degefa Biru</v>
          </cell>
        </row>
        <row r="148">
          <cell r="A148" t="str">
            <v>Degffie Gemechu</v>
          </cell>
        </row>
        <row r="149">
          <cell r="A149" t="str">
            <v>Degusew Negewo</v>
          </cell>
        </row>
        <row r="150">
          <cell r="A150" t="str">
            <v>Deksiso Gemeda</v>
          </cell>
        </row>
        <row r="151">
          <cell r="A151" t="str">
            <v>Demissie Balcha</v>
          </cell>
        </row>
        <row r="152">
          <cell r="A152" t="str">
            <v>Demissie Tulu</v>
          </cell>
        </row>
        <row r="153">
          <cell r="A153" t="str">
            <v>Dereje Kebebe</v>
          </cell>
        </row>
        <row r="154">
          <cell r="A154" t="str">
            <v>Dereje Kebede</v>
          </cell>
        </row>
        <row r="155">
          <cell r="A155" t="str">
            <v>Dereje Woldeyes</v>
          </cell>
        </row>
        <row r="156">
          <cell r="A156" t="str">
            <v>Deres Habtu</v>
          </cell>
        </row>
        <row r="157">
          <cell r="A157" t="str">
            <v>Deseftu Angassu</v>
          </cell>
        </row>
        <row r="158">
          <cell r="A158" t="str">
            <v>Dickson Simiren</v>
          </cell>
        </row>
        <row r="159">
          <cell r="A159" t="str">
            <v>Dinkie Tulu</v>
          </cell>
        </row>
        <row r="160">
          <cell r="A160" t="str">
            <v>Dirbe Tadesse</v>
          </cell>
        </row>
        <row r="161">
          <cell r="A161" t="str">
            <v>Dubale Dulo</v>
          </cell>
        </row>
        <row r="162">
          <cell r="A162" t="str">
            <v>Elias Mulugeta</v>
          </cell>
        </row>
        <row r="163">
          <cell r="A163" t="str">
            <v>Elias Nicola</v>
          </cell>
        </row>
        <row r="164">
          <cell r="A164" t="str">
            <v>Elias Zerfu</v>
          </cell>
        </row>
        <row r="165">
          <cell r="A165" t="str">
            <v>Elizabeth Getachew</v>
          </cell>
        </row>
        <row r="166">
          <cell r="A166" t="str">
            <v>Elphas Gibendi</v>
          </cell>
        </row>
        <row r="167">
          <cell r="A167" t="str">
            <v>Emaelaf Kebede</v>
          </cell>
        </row>
        <row r="168">
          <cell r="A168" t="str">
            <v>Ephrem Gebreyohannes</v>
          </cell>
        </row>
        <row r="169">
          <cell r="A169" t="str">
            <v>Ephrem Getahun</v>
          </cell>
        </row>
        <row r="170">
          <cell r="A170" t="str">
            <v>Esayas Wake</v>
          </cell>
        </row>
        <row r="171">
          <cell r="A171" t="str">
            <v>Eshetu Woldekidan</v>
          </cell>
        </row>
        <row r="172">
          <cell r="A172" t="str">
            <v>Eshetu Zerihun</v>
          </cell>
        </row>
        <row r="173">
          <cell r="A173" t="str">
            <v>Etagegnehu Mengesha</v>
          </cell>
        </row>
        <row r="174">
          <cell r="A174" t="str">
            <v>Etenesh Yitna</v>
          </cell>
        </row>
        <row r="175">
          <cell r="A175" t="str">
            <v>Eyasu Elias</v>
          </cell>
        </row>
        <row r="176">
          <cell r="A176" t="str">
            <v>Eyob Mamo</v>
          </cell>
        </row>
        <row r="177">
          <cell r="A177" t="str">
            <v>Fetene Arega</v>
          </cell>
        </row>
        <row r="178">
          <cell r="A178" t="str">
            <v>Fetene Gedamu</v>
          </cell>
        </row>
        <row r="179">
          <cell r="A179" t="str">
            <v>Feyessa Gemechu</v>
          </cell>
        </row>
        <row r="180">
          <cell r="A180" t="str">
            <v>Fikre W. Semayat</v>
          </cell>
        </row>
        <row r="181">
          <cell r="A181" t="str">
            <v>Fikru Girma</v>
          </cell>
        </row>
        <row r="182">
          <cell r="A182" t="str">
            <v>Francis Ngure</v>
          </cell>
        </row>
        <row r="183">
          <cell r="A183" t="str">
            <v>Frehiwot Yirga</v>
          </cell>
        </row>
        <row r="184">
          <cell r="A184" t="str">
            <v>Gachanja, James N.</v>
          </cell>
        </row>
        <row r="185">
          <cell r="A185" t="str">
            <v>Gacheru Lucy Wanjiru</v>
          </cell>
        </row>
        <row r="186">
          <cell r="A186" t="str">
            <v>GAKUNJU  Milcah  Wawira</v>
          </cell>
        </row>
        <row r="187">
          <cell r="A187" t="str">
            <v>Gashaw Deresse</v>
          </cell>
        </row>
        <row r="188">
          <cell r="A188" t="str">
            <v>GATARWA  Athony Kariuki</v>
          </cell>
        </row>
        <row r="189">
          <cell r="A189" t="str">
            <v>Gathuo, Henry</v>
          </cell>
        </row>
        <row r="190">
          <cell r="A190" t="str">
            <v>Gebre Hiwot W/Giorgis</v>
          </cell>
        </row>
        <row r="191">
          <cell r="A191" t="str">
            <v>Gebremedhin Woldewahid</v>
          </cell>
        </row>
        <row r="192">
          <cell r="A192" t="str">
            <v>Gebreselassie Mulatu</v>
          </cell>
        </row>
        <row r="193">
          <cell r="A193" t="str">
            <v>Gebreyohanes Berhane</v>
          </cell>
        </row>
        <row r="194">
          <cell r="A194" t="str">
            <v>Gedinesh Tulu</v>
          </cell>
        </row>
        <row r="195">
          <cell r="A195" t="str">
            <v>Gedle Mickael Bekele</v>
          </cell>
        </row>
        <row r="196">
          <cell r="A196" t="str">
            <v>Gemechu Bekele</v>
          </cell>
        </row>
        <row r="197">
          <cell r="A197" t="str">
            <v>Genet Delelegne</v>
          </cell>
        </row>
        <row r="198">
          <cell r="A198" t="str">
            <v>Geremew Mossisa</v>
          </cell>
        </row>
        <row r="199">
          <cell r="A199" t="str">
            <v>Gertrude E. O.</v>
          </cell>
        </row>
        <row r="200">
          <cell r="A200" t="str">
            <v>Gesharisha, Joseph</v>
          </cell>
        </row>
        <row r="201">
          <cell r="A201" t="str">
            <v>Getachew Asfaw</v>
          </cell>
        </row>
        <row r="202">
          <cell r="A202" t="str">
            <v>Getachew Assefa</v>
          </cell>
        </row>
        <row r="203">
          <cell r="A203" t="str">
            <v>Getachew Bulfeta</v>
          </cell>
        </row>
        <row r="204">
          <cell r="A204" t="str">
            <v>Getachew Chala</v>
          </cell>
        </row>
        <row r="205">
          <cell r="A205" t="str">
            <v>Getahun G/Selassie</v>
          </cell>
        </row>
        <row r="206">
          <cell r="A206" t="str">
            <v>Getenet Getu</v>
          </cell>
        </row>
        <row r="207">
          <cell r="A207" t="str">
            <v>Gezahegn Bekele</v>
          </cell>
        </row>
        <row r="208">
          <cell r="A208" t="str">
            <v>Gezahegn Bogale</v>
          </cell>
        </row>
        <row r="209">
          <cell r="A209" t="str">
            <v>Gezahegne Aberra</v>
          </cell>
        </row>
        <row r="210">
          <cell r="A210" t="str">
            <v>Gezahegne Belihu</v>
          </cell>
        </row>
        <row r="211">
          <cell r="A211" t="str">
            <v>Gezu Degefa</v>
          </cell>
        </row>
        <row r="212">
          <cell r="A212" t="str">
            <v>GICHIMO Roosalynn N</v>
          </cell>
        </row>
        <row r="213">
          <cell r="A213" t="str">
            <v>Gichuru, Georffrey Ndungu</v>
          </cell>
        </row>
        <row r="214">
          <cell r="A214" t="str">
            <v>Gichuru, Lucy W</v>
          </cell>
        </row>
        <row r="215">
          <cell r="A215" t="str">
            <v>Gikuni, Samuel</v>
          </cell>
        </row>
        <row r="216">
          <cell r="A216" t="str">
            <v>Girma G/Mariam</v>
          </cell>
        </row>
        <row r="217">
          <cell r="A217" t="str">
            <v>Girma Moges</v>
          </cell>
        </row>
        <row r="218">
          <cell r="A218" t="str">
            <v>Girma Tadesse</v>
          </cell>
        </row>
        <row r="219">
          <cell r="A219" t="str">
            <v>Girma Tesfaye</v>
          </cell>
        </row>
        <row r="220">
          <cell r="A220" t="str">
            <v>Girmaye Tamiru</v>
          </cell>
        </row>
        <row r="221">
          <cell r="A221" t="str">
            <v>Gitau, Mary W</v>
          </cell>
        </row>
        <row r="222">
          <cell r="A222" t="str">
            <v>Gitau, Mercy</v>
          </cell>
        </row>
        <row r="223">
          <cell r="A223" t="str">
            <v>GITHAKA Naftaly Wang'ombe</v>
          </cell>
        </row>
        <row r="224">
          <cell r="A224" t="str">
            <v>Gitire, Newton</v>
          </cell>
        </row>
        <row r="225">
          <cell r="A225" t="str">
            <v>Gizachew Hailu</v>
          </cell>
        </row>
        <row r="226">
          <cell r="A226" t="str">
            <v>Godia, J.</v>
          </cell>
        </row>
        <row r="227">
          <cell r="A227" t="str">
            <v>Goshu Cherinet</v>
          </cell>
        </row>
        <row r="228">
          <cell r="A228" t="str">
            <v>Gozguze Mamo</v>
          </cell>
        </row>
        <row r="229">
          <cell r="A229" t="str">
            <v>Guenet Desta</v>
          </cell>
        </row>
        <row r="230">
          <cell r="A230" t="str">
            <v>Guluma Hirpo</v>
          </cell>
        </row>
        <row r="231">
          <cell r="A231" t="str">
            <v>Guta Hailu</v>
          </cell>
        </row>
        <row r="232">
          <cell r="A232" t="str">
            <v>Habtamu Wondimu</v>
          </cell>
        </row>
        <row r="233">
          <cell r="A233" t="str">
            <v>Haddas G/Medhin</v>
          </cell>
        </row>
        <row r="234">
          <cell r="A234" t="str">
            <v>Hailu Birbo</v>
          </cell>
        </row>
        <row r="235">
          <cell r="A235" t="str">
            <v>Hailu Demissie</v>
          </cell>
        </row>
        <row r="236">
          <cell r="A236" t="str">
            <v>Hailu Kassaye</v>
          </cell>
        </row>
        <row r="237">
          <cell r="A237" t="str">
            <v>Hailu Kebede</v>
          </cell>
        </row>
        <row r="238">
          <cell r="A238" t="str">
            <v>Hailu Lakew</v>
          </cell>
        </row>
        <row r="239">
          <cell r="A239" t="str">
            <v>Hailu Tulu</v>
          </cell>
        </row>
        <row r="240">
          <cell r="A240" t="str">
            <v>Haimanoth Kassaye</v>
          </cell>
        </row>
        <row r="241">
          <cell r="A241" t="str">
            <v>Hana Kiflu</v>
          </cell>
        </row>
        <row r="242">
          <cell r="A242" t="str">
            <v>Hanna Wossenyeleh</v>
          </cell>
        </row>
        <row r="243">
          <cell r="A243" t="str">
            <v>Hanna Zerfu</v>
          </cell>
        </row>
        <row r="244">
          <cell r="A244" t="str">
            <v>Helen Bayu</v>
          </cell>
        </row>
        <row r="245">
          <cell r="A245" t="str">
            <v>HELEN RUGOIYO</v>
          </cell>
        </row>
        <row r="246">
          <cell r="A246" t="str">
            <v>Hirut Tedla</v>
          </cell>
        </row>
        <row r="247">
          <cell r="A247" t="str">
            <v>Hiwot G/Giorgis</v>
          </cell>
        </row>
        <row r="248">
          <cell r="A248" t="str">
            <v>Ikanyi, Jane G.</v>
          </cell>
        </row>
        <row r="249">
          <cell r="A249" t="str">
            <v>James Audho</v>
          </cell>
        </row>
        <row r="250">
          <cell r="A250" t="str">
            <v>James Njenga</v>
          </cell>
        </row>
        <row r="251">
          <cell r="A251" t="str">
            <v>Josiah Mutuku</v>
          </cell>
        </row>
        <row r="252">
          <cell r="A252" t="str">
            <v>Juma, L. Kiundi</v>
          </cell>
        </row>
        <row r="253">
          <cell r="A253" t="str">
            <v>Kabubu Gichuri Elijah</v>
          </cell>
        </row>
        <row r="254">
          <cell r="A254" t="str">
            <v>KAGIRI Peter Koinange</v>
          </cell>
        </row>
        <row r="255">
          <cell r="A255" t="str">
            <v>Kahsay Berhe</v>
          </cell>
        </row>
        <row r="256">
          <cell r="A256" t="str">
            <v>Kaiga, Julius</v>
          </cell>
        </row>
        <row r="257">
          <cell r="A257" t="str">
            <v>Kaigai Perminus Karanja</v>
          </cell>
        </row>
        <row r="258">
          <cell r="A258" t="str">
            <v>Kalae, Peter O.</v>
          </cell>
        </row>
        <row r="259">
          <cell r="A259" t="str">
            <v>KAMAU Grace Wambui</v>
          </cell>
        </row>
        <row r="260">
          <cell r="A260" t="str">
            <v>Kamau, Gabriel</v>
          </cell>
        </row>
        <row r="261">
          <cell r="A261" t="str">
            <v>Kamau, George</v>
          </cell>
        </row>
        <row r="262">
          <cell r="A262" t="str">
            <v>Kamau, Peter G</v>
          </cell>
        </row>
        <row r="263">
          <cell r="A263" t="str">
            <v>KAMIDI Roger Emonyi</v>
          </cell>
        </row>
        <row r="264">
          <cell r="A264" t="str">
            <v>Kange Saul  Oyugi</v>
          </cell>
        </row>
        <row r="265">
          <cell r="A265" t="str">
            <v>Karanja Julius</v>
          </cell>
        </row>
        <row r="266">
          <cell r="A266" t="str">
            <v>KARANJA Manasses Mwaura</v>
          </cell>
        </row>
        <row r="267">
          <cell r="A267" t="str">
            <v>Karanja, Noah</v>
          </cell>
        </row>
        <row r="268">
          <cell r="A268" t="str">
            <v>Karanja, Walter F.K.</v>
          </cell>
        </row>
        <row r="269">
          <cell r="A269" t="str">
            <v>Karema, Johson K.</v>
          </cell>
        </row>
        <row r="270">
          <cell r="A270" t="str">
            <v>Kariuki Eunice Wanjiku</v>
          </cell>
        </row>
        <row r="271">
          <cell r="A271" t="str">
            <v>Kariuki Hilary Kamau</v>
          </cell>
        </row>
        <row r="272">
          <cell r="A272" t="str">
            <v>KARIUKI PATRICK CHEGE</v>
          </cell>
        </row>
        <row r="273">
          <cell r="A273" t="str">
            <v>Kassahun Melaku</v>
          </cell>
        </row>
        <row r="274">
          <cell r="A274" t="str">
            <v>Kassahun Yehualashe</v>
          </cell>
        </row>
        <row r="275">
          <cell r="A275" t="str">
            <v>Kassu Wamisho</v>
          </cell>
        </row>
        <row r="276">
          <cell r="A276" t="str">
            <v>KATUU Sarah</v>
          </cell>
        </row>
        <row r="277">
          <cell r="A277" t="str">
            <v>Kebebush Dress</v>
          </cell>
        </row>
        <row r="278">
          <cell r="A278" t="str">
            <v>Kebede Alemu</v>
          </cell>
        </row>
        <row r="279">
          <cell r="A279" t="str">
            <v>Kebede Assefa Desta</v>
          </cell>
        </row>
        <row r="280">
          <cell r="A280" t="str">
            <v>Kebede Assefa Gobanti</v>
          </cell>
        </row>
        <row r="281">
          <cell r="A281" t="str">
            <v>Kebede Aydefer</v>
          </cell>
        </row>
        <row r="282">
          <cell r="A282" t="str">
            <v>Kebede Feyessa</v>
          </cell>
        </row>
        <row r="283">
          <cell r="A283" t="str">
            <v>Kebede Melesse</v>
          </cell>
        </row>
        <row r="284">
          <cell r="A284" t="str">
            <v>Kebede Tesfaye</v>
          </cell>
        </row>
        <row r="285">
          <cell r="A285" t="str">
            <v>Kedija Aman</v>
          </cell>
        </row>
        <row r="286">
          <cell r="A286" t="str">
            <v>Kelemwa Merawi</v>
          </cell>
        </row>
        <row r="287">
          <cell r="A287" t="str">
            <v>Kentice Libutsuli Tikolo</v>
          </cell>
        </row>
        <row r="288">
          <cell r="A288" t="str">
            <v>Ketema Dinku</v>
          </cell>
        </row>
        <row r="289">
          <cell r="A289" t="str">
            <v>Ketema Samuel</v>
          </cell>
        </row>
        <row r="290">
          <cell r="A290" t="str">
            <v>Kettem Yilma</v>
          </cell>
        </row>
        <row r="291">
          <cell r="A291" t="str">
            <v>Khaemba Ephy Masakha</v>
          </cell>
        </row>
        <row r="292">
          <cell r="A292" t="str">
            <v>Kiara Henry Kimathi</v>
          </cell>
        </row>
        <row r="293">
          <cell r="A293" t="str">
            <v>Kiarie, Samson N</v>
          </cell>
        </row>
        <row r="294">
          <cell r="A294" t="str">
            <v>Kiarie, Samuel</v>
          </cell>
        </row>
        <row r="295">
          <cell r="A295" t="str">
            <v>Kiawa Benjamin Muteti</v>
          </cell>
        </row>
        <row r="296">
          <cell r="A296" t="str">
            <v>Kiberu, Peter N</v>
          </cell>
        </row>
        <row r="297">
          <cell r="A297" t="str">
            <v>KIBOGO Harrison Githenga</v>
          </cell>
        </row>
        <row r="298">
          <cell r="A298" t="str">
            <v>Kidist Tamru</v>
          </cell>
        </row>
        <row r="299">
          <cell r="A299" t="str">
            <v>Kifle Eshete</v>
          </cell>
        </row>
        <row r="300">
          <cell r="A300" t="str">
            <v>KIFUGO Shem Chege</v>
          </cell>
        </row>
        <row r="301">
          <cell r="A301" t="str">
            <v>Kiluu, Paul N</v>
          </cell>
        </row>
        <row r="302">
          <cell r="A302" t="str">
            <v>Kimani, Harun G</v>
          </cell>
        </row>
        <row r="303">
          <cell r="A303" t="str">
            <v>Kimani, Samuel N.</v>
          </cell>
        </row>
        <row r="304">
          <cell r="A304" t="str">
            <v>KIMUNGUYI John Wasilwa</v>
          </cell>
        </row>
        <row r="305">
          <cell r="A305" t="str">
            <v>Kimwaki, M. David</v>
          </cell>
        </row>
        <row r="306">
          <cell r="A306" t="str">
            <v>Kinde Engida</v>
          </cell>
        </row>
        <row r="307">
          <cell r="A307" t="str">
            <v>KIOKO Victor Kitau</v>
          </cell>
        </row>
        <row r="308">
          <cell r="A308" t="str">
            <v>Kioko, Wenceslaus N.</v>
          </cell>
        </row>
        <row r="309">
          <cell r="A309" t="str">
            <v>Kipkorir, Soi John</v>
          </cell>
        </row>
        <row r="310">
          <cell r="A310" t="str">
            <v>Kiragu, Gerald M.</v>
          </cell>
        </row>
        <row r="311">
          <cell r="A311" t="str">
            <v>Kirgotty, Bernard</v>
          </cell>
        </row>
        <row r="312">
          <cell r="A312" t="str">
            <v>Kirori, Lucy N.</v>
          </cell>
        </row>
        <row r="313">
          <cell r="A313" t="str">
            <v>Kirruiti Eunice S.</v>
          </cell>
        </row>
        <row r="314">
          <cell r="A314" t="str">
            <v>Kisonzo, S.</v>
          </cell>
        </row>
        <row r="315">
          <cell r="A315" t="str">
            <v>Kitheka Ruth Mwikali</v>
          </cell>
        </row>
        <row r="316">
          <cell r="A316" t="str">
            <v>Korir, Henry K.</v>
          </cell>
        </row>
        <row r="317">
          <cell r="A317" t="str">
            <v>Korma Abawo</v>
          </cell>
        </row>
        <row r="318">
          <cell r="A318" t="str">
            <v>Kumsa Chalchissa</v>
          </cell>
        </row>
        <row r="319">
          <cell r="A319" t="str">
            <v>KUNG'U George Muriu</v>
          </cell>
        </row>
        <row r="320">
          <cell r="A320" t="str">
            <v>Kura Menito</v>
          </cell>
        </row>
        <row r="321">
          <cell r="A321" t="str">
            <v>Kuri Gudeta</v>
          </cell>
        </row>
        <row r="322">
          <cell r="A322" t="str">
            <v>Kuri Ketema</v>
          </cell>
        </row>
        <row r="323">
          <cell r="A323" t="str">
            <v>KUTWA John Olweta</v>
          </cell>
        </row>
        <row r="324">
          <cell r="A324" t="str">
            <v>Leah Muthoni Nganga</v>
          </cell>
        </row>
        <row r="325">
          <cell r="A325" t="str">
            <v>Leah Wanjiru Ndugu</v>
          </cell>
        </row>
        <row r="326">
          <cell r="A326" t="str">
            <v>Legesse Tulu</v>
          </cell>
        </row>
        <row r="327">
          <cell r="A327" t="str">
            <v>Lejiso Makore</v>
          </cell>
        </row>
        <row r="328">
          <cell r="A328" t="str">
            <v>Lemmi Assefa</v>
          </cell>
        </row>
        <row r="329">
          <cell r="A329" t="str">
            <v>Leonard Letitio Onetu</v>
          </cell>
        </row>
        <row r="330">
          <cell r="A330" t="str">
            <v>Leteberhan G/Giorgis</v>
          </cell>
        </row>
        <row r="331">
          <cell r="A331" t="str">
            <v>Leykun Assefa</v>
          </cell>
        </row>
        <row r="332">
          <cell r="A332" t="str">
            <v>Ligaba Tesso</v>
          </cell>
        </row>
        <row r="333">
          <cell r="A333" t="str">
            <v>Loza Mesfin</v>
          </cell>
        </row>
        <row r="334">
          <cell r="A334" t="str">
            <v>Luelseged Ayalew</v>
          </cell>
        </row>
        <row r="335">
          <cell r="A335" t="str">
            <v>M. Mwazonga</v>
          </cell>
        </row>
        <row r="336">
          <cell r="A336" t="str">
            <v>Machua, Anderson N.</v>
          </cell>
        </row>
        <row r="337">
          <cell r="A337" t="str">
            <v>Magondu James Gichuki</v>
          </cell>
        </row>
        <row r="338">
          <cell r="A338" t="str">
            <v>Maina Joyce W.</v>
          </cell>
        </row>
        <row r="339">
          <cell r="A339" t="str">
            <v>Maina, Alice</v>
          </cell>
        </row>
        <row r="340">
          <cell r="A340" t="str">
            <v>Maithya, Francis Kimeu</v>
          </cell>
        </row>
        <row r="341">
          <cell r="A341" t="str">
            <v>Makabira, John A</v>
          </cell>
        </row>
        <row r="342">
          <cell r="A342" t="str">
            <v>Makau, Jackson M</v>
          </cell>
        </row>
        <row r="343">
          <cell r="A343" t="str">
            <v>Mamo Hundie</v>
          </cell>
        </row>
        <row r="344">
          <cell r="A344" t="str">
            <v>Mamushet Aweke</v>
          </cell>
        </row>
        <row r="345">
          <cell r="A345" t="str">
            <v>Mangoiya, W. Ratemo</v>
          </cell>
        </row>
        <row r="346">
          <cell r="A346" t="str">
            <v>Margaret Nyawira Lukuyu</v>
          </cell>
        </row>
        <row r="347">
          <cell r="A347" t="str">
            <v>Maria Bruneri</v>
          </cell>
        </row>
        <row r="348">
          <cell r="A348" t="str">
            <v>MARIGA James Githinji</v>
          </cell>
        </row>
        <row r="349">
          <cell r="A349" t="str">
            <v>Maritim, Wilson K</v>
          </cell>
        </row>
        <row r="350">
          <cell r="A350" t="str">
            <v>Markos Tibbo</v>
          </cell>
        </row>
        <row r="351">
          <cell r="A351" t="str">
            <v>Markos Yimer</v>
          </cell>
        </row>
        <row r="352">
          <cell r="A352" t="str">
            <v>Martha Negash</v>
          </cell>
        </row>
        <row r="353">
          <cell r="A353" t="str">
            <v>MARY KIWOI</v>
          </cell>
        </row>
        <row r="354">
          <cell r="A354" t="str">
            <v>Matenge, Dominic M</v>
          </cell>
        </row>
        <row r="355">
          <cell r="A355" t="str">
            <v>MATERE Crispin Njeru</v>
          </cell>
        </row>
        <row r="356">
          <cell r="A356" t="str">
            <v>Matere Joseph Ngaira</v>
          </cell>
        </row>
        <row r="357">
          <cell r="A357" t="str">
            <v>Mathenge, Paul K.</v>
          </cell>
        </row>
        <row r="358">
          <cell r="A358" t="str">
            <v>Mathewos Lechamo</v>
          </cell>
        </row>
        <row r="359">
          <cell r="A359" t="str">
            <v>MAUMBE Thomas Juma</v>
          </cell>
        </row>
        <row r="360">
          <cell r="A360" t="str">
            <v>Mburiro, Andrew</v>
          </cell>
        </row>
        <row r="361">
          <cell r="A361" t="str">
            <v>Mburu, Simon M.</v>
          </cell>
        </row>
        <row r="362">
          <cell r="A362" t="str">
            <v>Mbuthia, Pauline N</v>
          </cell>
        </row>
        <row r="363">
          <cell r="A363" t="str">
            <v>Mbwika, Ferdinard K.</v>
          </cell>
        </row>
        <row r="364">
          <cell r="A364" t="str">
            <v>Megenassa Dugo</v>
          </cell>
        </row>
        <row r="365">
          <cell r="A365" t="str">
            <v>Mehari Kassahun</v>
          </cell>
        </row>
        <row r="366">
          <cell r="A366" t="str">
            <v>Mehretab Hailu</v>
          </cell>
        </row>
        <row r="367">
          <cell r="A367" t="str">
            <v>Mekaleya Bezabeh</v>
          </cell>
        </row>
        <row r="368">
          <cell r="A368" t="str">
            <v>Mekdim Abebe</v>
          </cell>
        </row>
        <row r="369">
          <cell r="A369" t="str">
            <v>Meklit Hailu</v>
          </cell>
        </row>
        <row r="370">
          <cell r="A370" t="str">
            <v>Mekonen Hailu</v>
          </cell>
        </row>
        <row r="371">
          <cell r="A371" t="str">
            <v>Mekonnen Ajebe</v>
          </cell>
        </row>
        <row r="372">
          <cell r="A372" t="str">
            <v>Mekonnen Wordofa</v>
          </cell>
        </row>
        <row r="373">
          <cell r="A373" t="str">
            <v>Mekuria Assefa</v>
          </cell>
        </row>
        <row r="374">
          <cell r="A374" t="str">
            <v>Mekuria Lemma</v>
          </cell>
        </row>
        <row r="375">
          <cell r="A375" t="str">
            <v>Melaku Yai</v>
          </cell>
        </row>
        <row r="376">
          <cell r="A376" t="str">
            <v>Melesse G/Mariam</v>
          </cell>
        </row>
        <row r="377">
          <cell r="A377" t="str">
            <v>Melesse Melaku</v>
          </cell>
        </row>
        <row r="378">
          <cell r="A378" t="str">
            <v>Menbere Mariam Seyo</v>
          </cell>
        </row>
        <row r="379">
          <cell r="A379" t="str">
            <v>Menbere Mengistu</v>
          </cell>
        </row>
        <row r="380">
          <cell r="A380" t="str">
            <v>Mengistu Abate</v>
          </cell>
        </row>
        <row r="381">
          <cell r="A381" t="str">
            <v>Mengistu Chemere</v>
          </cell>
        </row>
        <row r="382">
          <cell r="A382" t="str">
            <v>Menkir Girma</v>
          </cell>
        </row>
        <row r="383">
          <cell r="A383" t="str">
            <v>Meron Mulatu</v>
          </cell>
        </row>
        <row r="384">
          <cell r="A384" t="str">
            <v>Mesfin Wordofa</v>
          </cell>
        </row>
        <row r="385">
          <cell r="A385" t="str">
            <v>Messafint Haile Mariam</v>
          </cell>
        </row>
        <row r="386">
          <cell r="A386" t="str">
            <v>Michael Temesgen</v>
          </cell>
        </row>
        <row r="387">
          <cell r="A387" t="str">
            <v>Midekessa Agessa</v>
          </cell>
        </row>
        <row r="388">
          <cell r="A388" t="str">
            <v>Mikael Tamrat</v>
          </cell>
        </row>
        <row r="389">
          <cell r="A389" t="str">
            <v>MIKI ANNE WAIRIMU</v>
          </cell>
        </row>
        <row r="390">
          <cell r="A390" t="str">
            <v>Million Gebreab</v>
          </cell>
        </row>
        <row r="391">
          <cell r="A391" t="str">
            <v>Mirie, Catherine</v>
          </cell>
        </row>
        <row r="392">
          <cell r="A392" t="str">
            <v>Misrak Mekonnen</v>
          </cell>
        </row>
        <row r="393">
          <cell r="A393" t="str">
            <v>Mitiku Geleta</v>
          </cell>
        </row>
        <row r="394">
          <cell r="A394" t="str">
            <v>Moges G/Yohannes</v>
          </cell>
        </row>
        <row r="395">
          <cell r="A395" t="str">
            <v>Mohamed Yassin</v>
          </cell>
        </row>
        <row r="396">
          <cell r="A396" t="str">
            <v>Mohammed Ahmed</v>
          </cell>
        </row>
        <row r="397">
          <cell r="A397" t="str">
            <v>Muchoki, Nganga James</v>
          </cell>
        </row>
        <row r="398">
          <cell r="A398" t="str">
            <v>Muchui Anthony Ng'ang'a</v>
          </cell>
        </row>
        <row r="399">
          <cell r="A399" t="str">
            <v>Muchuru Andrew Njoroge</v>
          </cell>
        </row>
        <row r="400">
          <cell r="A400" t="str">
            <v>Muema, Peter Muli</v>
          </cell>
        </row>
        <row r="401">
          <cell r="A401" t="str">
            <v>MUINDI Teresia Muemi</v>
          </cell>
        </row>
        <row r="402">
          <cell r="A402" t="str">
            <v>MUKULYWA Paul James</v>
          </cell>
        </row>
        <row r="403">
          <cell r="A403" t="str">
            <v>Mulatu Amede</v>
          </cell>
        </row>
        <row r="404">
          <cell r="A404" t="str">
            <v>Mulatu Gemechu</v>
          </cell>
        </row>
        <row r="405">
          <cell r="A405" t="str">
            <v>Mulehi, Kenneth</v>
          </cell>
        </row>
        <row r="406">
          <cell r="A406" t="str">
            <v>Mulei Nzuki</v>
          </cell>
        </row>
        <row r="407">
          <cell r="A407" t="str">
            <v>Mulevu, Mwalyo Francis</v>
          </cell>
        </row>
        <row r="408">
          <cell r="A408" t="str">
            <v>Mulindi, Maria</v>
          </cell>
        </row>
        <row r="409">
          <cell r="A409" t="str">
            <v>Mulu Abebe</v>
          </cell>
        </row>
        <row r="410">
          <cell r="A410" t="str">
            <v>Mulu Belete</v>
          </cell>
        </row>
        <row r="411">
          <cell r="A411" t="str">
            <v>Mulugeta H/Michael</v>
          </cell>
        </row>
        <row r="412">
          <cell r="A412" t="str">
            <v>Mulugeta Mamo</v>
          </cell>
        </row>
        <row r="413">
          <cell r="A413" t="str">
            <v>Mulugeta Melkamu</v>
          </cell>
        </row>
        <row r="414">
          <cell r="A414" t="str">
            <v>Mulugeta Regassa</v>
          </cell>
        </row>
        <row r="415">
          <cell r="A415" t="str">
            <v>Mulugeta Tefera</v>
          </cell>
        </row>
        <row r="416">
          <cell r="A416" t="str">
            <v>Muluhiwot Getachew</v>
          </cell>
        </row>
        <row r="417">
          <cell r="A417" t="str">
            <v>Mulushoa Shiferaw</v>
          </cell>
        </row>
        <row r="418">
          <cell r="A418" t="str">
            <v>Mungai Gladys Wairimu</v>
          </cell>
        </row>
        <row r="419">
          <cell r="A419" t="str">
            <v>Muoka, Winifred</v>
          </cell>
        </row>
        <row r="420">
          <cell r="A420" t="str">
            <v>Muriuki Charity Nyawira</v>
          </cell>
        </row>
        <row r="421">
          <cell r="A421" t="str">
            <v>Muriuki, Cecilia W.</v>
          </cell>
        </row>
        <row r="422">
          <cell r="A422" t="str">
            <v>MURUNGA Alice Karwitha</v>
          </cell>
        </row>
        <row r="423">
          <cell r="A423" t="str">
            <v>MUSTAFA Ahmed</v>
          </cell>
        </row>
        <row r="424">
          <cell r="A424" t="str">
            <v>Mute Rose Nduta</v>
          </cell>
        </row>
        <row r="425">
          <cell r="A425" t="str">
            <v>MUTEGI ROSEMARY WANJA</v>
          </cell>
        </row>
        <row r="426">
          <cell r="A426" t="str">
            <v>Muthiani, Anthony M.</v>
          </cell>
        </row>
        <row r="427">
          <cell r="A427" t="str">
            <v>Muthui Lucy W.</v>
          </cell>
        </row>
        <row r="428">
          <cell r="A428" t="str">
            <v>Muthuma, Paul Mwacha</v>
          </cell>
        </row>
        <row r="429">
          <cell r="A429" t="str">
            <v>Mutua, Ndolo David</v>
          </cell>
        </row>
        <row r="430">
          <cell r="A430" t="str">
            <v>MUTUNGA Paul Mukoma</v>
          </cell>
        </row>
        <row r="431">
          <cell r="A431" t="str">
            <v>Muvu John Mwangangi</v>
          </cell>
        </row>
        <row r="432">
          <cell r="A432" t="str">
            <v>Mwakaya, Joel Righa</v>
          </cell>
        </row>
        <row r="433">
          <cell r="A433" t="str">
            <v>Mwalwala, Nelson</v>
          </cell>
        </row>
        <row r="434">
          <cell r="A434" t="str">
            <v>Mwambingu, James</v>
          </cell>
        </row>
        <row r="435">
          <cell r="A435" t="str">
            <v>Mwangangi Peter Muange</v>
          </cell>
        </row>
        <row r="436">
          <cell r="A436" t="str">
            <v>Mwangi Daniel</v>
          </cell>
        </row>
        <row r="437">
          <cell r="A437" t="str">
            <v>MWANGI Henry Kirika</v>
          </cell>
        </row>
        <row r="438">
          <cell r="A438" t="str">
            <v>Mwangi Pauline W.</v>
          </cell>
        </row>
        <row r="439">
          <cell r="A439" t="str">
            <v>Mwangi, John Kiraguh</v>
          </cell>
        </row>
        <row r="440">
          <cell r="A440" t="str">
            <v>Mwangi, Joseph K.</v>
          </cell>
        </row>
        <row r="441">
          <cell r="A441" t="str">
            <v>Mwangi, William K.</v>
          </cell>
        </row>
        <row r="442">
          <cell r="A442" t="str">
            <v>Mwaura, Stephen</v>
          </cell>
        </row>
        <row r="443">
          <cell r="A443" t="str">
            <v>Mwonjoria David Ndungu</v>
          </cell>
        </row>
        <row r="444">
          <cell r="A444" t="str">
            <v>Nagda Sonal M.</v>
          </cell>
        </row>
        <row r="445">
          <cell r="A445" t="str">
            <v>Ndambuki, Gideon M</v>
          </cell>
        </row>
        <row r="446">
          <cell r="A446" t="str">
            <v>Ndegwa Amos Kingatua</v>
          </cell>
        </row>
        <row r="447">
          <cell r="A447" t="str">
            <v>Ndegwa Rose Njeri</v>
          </cell>
        </row>
        <row r="448">
          <cell r="A448" t="str">
            <v>Ndirangu Francis Gatei</v>
          </cell>
        </row>
        <row r="449">
          <cell r="A449" t="str">
            <v>Ndirangu, Johnah N.</v>
          </cell>
        </row>
        <row r="450">
          <cell r="A450" t="str">
            <v>Ndiwa Nicholas N.</v>
          </cell>
        </row>
        <row r="451">
          <cell r="A451" t="str">
            <v>NDOTONO Moses</v>
          </cell>
        </row>
        <row r="452">
          <cell r="A452" t="str">
            <v>Nebiyu Gobena</v>
          </cell>
        </row>
        <row r="453">
          <cell r="A453" t="str">
            <v>Nebsu Admassu</v>
          </cell>
        </row>
        <row r="454">
          <cell r="A454" t="str">
            <v>Negash Abebe</v>
          </cell>
        </row>
        <row r="455">
          <cell r="A455" t="str">
            <v>Negusse H/Silassie</v>
          </cell>
        </row>
        <row r="456">
          <cell r="A456" t="str">
            <v>Negussie Abraham</v>
          </cell>
        </row>
        <row r="457">
          <cell r="A457" t="str">
            <v>Negussie Boba</v>
          </cell>
        </row>
        <row r="458">
          <cell r="A458" t="str">
            <v>Nelson Rading Mango</v>
          </cell>
        </row>
        <row r="459">
          <cell r="A459" t="str">
            <v>NGANGA David Mburu</v>
          </cell>
        </row>
        <row r="460">
          <cell r="A460" t="str">
            <v>Nganga Elizabeth Thioni</v>
          </cell>
        </row>
        <row r="461">
          <cell r="A461" t="str">
            <v>Nganga Nicholas Kungu</v>
          </cell>
        </row>
        <row r="462">
          <cell r="A462" t="str">
            <v>Nganga, Pauline</v>
          </cell>
        </row>
        <row r="463">
          <cell r="A463" t="str">
            <v>Ngatti, John E</v>
          </cell>
        </row>
        <row r="464">
          <cell r="A464" t="str">
            <v>Ngeleshi Gertrude</v>
          </cell>
        </row>
        <row r="465">
          <cell r="A465" t="str">
            <v>NGIGE Andrew Mambo</v>
          </cell>
        </row>
        <row r="466">
          <cell r="A466" t="str">
            <v>NGUGI Judy Wambui</v>
          </cell>
        </row>
        <row r="467">
          <cell r="A467" t="str">
            <v>Ngugi, Michael</v>
          </cell>
        </row>
        <row r="468">
          <cell r="A468" t="str">
            <v>Nigatue Alemayehu</v>
          </cell>
        </row>
        <row r="469">
          <cell r="A469" t="str">
            <v>Nigist Ephraim</v>
          </cell>
        </row>
        <row r="470">
          <cell r="A470" t="str">
            <v>Nigist Wagaye</v>
          </cell>
        </row>
        <row r="471">
          <cell r="A471" t="str">
            <v>Nigussie Tadesse</v>
          </cell>
        </row>
        <row r="472">
          <cell r="A472" t="str">
            <v>Nigussu Ababu</v>
          </cell>
        </row>
        <row r="473">
          <cell r="A473" t="str">
            <v>Ninga, Jacton O.</v>
          </cell>
        </row>
        <row r="474">
          <cell r="A474" t="str">
            <v>NJAU Josephine Nyagaki</v>
          </cell>
        </row>
        <row r="475">
          <cell r="A475" t="str">
            <v>NJOMO Samuel Muthee</v>
          </cell>
        </row>
        <row r="476">
          <cell r="A476" t="str">
            <v>Njoroge James Waweru</v>
          </cell>
        </row>
        <row r="477">
          <cell r="A477" t="str">
            <v>Njoroge Willy Liston</v>
          </cell>
        </row>
        <row r="478">
          <cell r="A478" t="str">
            <v>Njoroge, Francis M.</v>
          </cell>
        </row>
        <row r="479">
          <cell r="A479" t="str">
            <v>Njoroge, John Mwangi</v>
          </cell>
        </row>
        <row r="480">
          <cell r="A480" t="str">
            <v>Njoroge, Kabaiya H</v>
          </cell>
        </row>
        <row r="481">
          <cell r="A481" t="str">
            <v>Njoroge, Samuel K.</v>
          </cell>
        </row>
        <row r="482">
          <cell r="A482" t="str">
            <v>Njuguna, Joseph</v>
          </cell>
        </row>
        <row r="483">
          <cell r="A483" t="str">
            <v>Njuguna, Stephen</v>
          </cell>
        </row>
        <row r="484">
          <cell r="A484" t="str">
            <v>Noah Kebede</v>
          </cell>
        </row>
        <row r="485">
          <cell r="A485" t="str">
            <v>Nuredin Ibrahim</v>
          </cell>
        </row>
        <row r="486">
          <cell r="A486" t="str">
            <v>NYANGAGA Nyabuto Julius</v>
          </cell>
        </row>
        <row r="487">
          <cell r="A487" t="str">
            <v>Nyanjui, John K.</v>
          </cell>
        </row>
        <row r="488">
          <cell r="A488" t="str">
            <v>NYANWEYA Nemwel Omwenga</v>
          </cell>
        </row>
        <row r="489">
          <cell r="A489" t="str">
            <v>Nyobunga, Lucas</v>
          </cell>
        </row>
        <row r="490">
          <cell r="A490" t="str">
            <v>Nyongesa, Sarah</v>
          </cell>
        </row>
        <row r="491">
          <cell r="A491" t="str">
            <v>Obura Moses Otieno</v>
          </cell>
        </row>
        <row r="492">
          <cell r="A492" t="str">
            <v>Ochungo Pamela A</v>
          </cell>
        </row>
        <row r="493">
          <cell r="A493" t="str">
            <v>Odera Charles Akongo</v>
          </cell>
        </row>
        <row r="494">
          <cell r="A494" t="str">
            <v>Odero Beatrice Adera</v>
          </cell>
        </row>
        <row r="495">
          <cell r="A495" t="str">
            <v>ODERO David Juma</v>
          </cell>
        </row>
        <row r="496">
          <cell r="A496" t="str">
            <v>Odhingo Jared W.</v>
          </cell>
        </row>
        <row r="497">
          <cell r="A497" t="str">
            <v>Oduol, George O.</v>
          </cell>
        </row>
        <row r="498">
          <cell r="A498" t="str">
            <v>Oduor Augustine</v>
          </cell>
        </row>
        <row r="499">
          <cell r="A499" t="str">
            <v>OGOTI George</v>
          </cell>
        </row>
        <row r="500">
          <cell r="A500" t="str">
            <v>Ogugo, M.</v>
          </cell>
        </row>
        <row r="501">
          <cell r="A501" t="str">
            <v>OGUTU Joseph Ochieng</v>
          </cell>
        </row>
        <row r="502">
          <cell r="A502" t="str">
            <v>Okiro Veyrl Adell</v>
          </cell>
        </row>
        <row r="503">
          <cell r="A503" t="str">
            <v>Okomo, Wanda</v>
          </cell>
        </row>
        <row r="504">
          <cell r="A504" t="str">
            <v>Okonji, Risper</v>
          </cell>
        </row>
        <row r="505">
          <cell r="A505" t="str">
            <v>OKOTH Edward</v>
          </cell>
        </row>
        <row r="506">
          <cell r="A506" t="str">
            <v>OKOTH MILDRED ACHIENG</v>
          </cell>
        </row>
        <row r="507">
          <cell r="A507" t="str">
            <v>Okumu John Owino</v>
          </cell>
        </row>
        <row r="508">
          <cell r="A508" t="str">
            <v>Omedo Alex Ochinjo</v>
          </cell>
        </row>
        <row r="509">
          <cell r="A509" t="str">
            <v>Omedo Michael Ominde</v>
          </cell>
        </row>
        <row r="510">
          <cell r="A510" t="str">
            <v>Omenya, Manassey</v>
          </cell>
        </row>
        <row r="511">
          <cell r="A511" t="str">
            <v>Onyango, Paul</v>
          </cell>
        </row>
        <row r="512">
          <cell r="A512" t="str">
            <v>Onzere, Enock</v>
          </cell>
        </row>
        <row r="513">
          <cell r="A513" t="str">
            <v>Opiyo Abisalom Omollo</v>
          </cell>
        </row>
        <row r="514">
          <cell r="A514" t="str">
            <v>Opiyo, George O.</v>
          </cell>
        </row>
        <row r="515">
          <cell r="A515" t="str">
            <v>Osaso, Julius</v>
          </cell>
        </row>
        <row r="516">
          <cell r="A516" t="str">
            <v>Otieno, John</v>
          </cell>
        </row>
        <row r="517">
          <cell r="A517" t="str">
            <v>Owino Mary Atieno</v>
          </cell>
        </row>
        <row r="518">
          <cell r="A518" t="str">
            <v>Owino, Janepher</v>
          </cell>
        </row>
        <row r="519">
          <cell r="A519" t="str">
            <v>Owuor John Odundo</v>
          </cell>
        </row>
        <row r="520">
          <cell r="A520" t="str">
            <v>Oyoo, Ezra O.</v>
          </cell>
        </row>
        <row r="521">
          <cell r="A521" t="str">
            <v>Radeny Maren Ochere</v>
          </cell>
        </row>
        <row r="522">
          <cell r="A522" t="str">
            <v>Ragoi, Leah W.</v>
          </cell>
        </row>
        <row r="523">
          <cell r="A523" t="str">
            <v>Randinga Irene Achieng</v>
          </cell>
        </row>
        <row r="524">
          <cell r="A524" t="str">
            <v>Rap Kemai, Sammy K</v>
          </cell>
        </row>
        <row r="525">
          <cell r="A525" t="str">
            <v>Reta Negash</v>
          </cell>
        </row>
        <row r="526">
          <cell r="A526" t="str">
            <v>Robert Mukola Ngila</v>
          </cell>
        </row>
        <row r="527">
          <cell r="A527" t="str">
            <v>Robert Ouma</v>
          </cell>
        </row>
        <row r="528">
          <cell r="A528" t="str">
            <v>Sahlu Beyene</v>
          </cell>
        </row>
        <row r="529">
          <cell r="A529" t="str">
            <v>SAINA Judith Kavere</v>
          </cell>
        </row>
        <row r="530">
          <cell r="A530" t="str">
            <v>Samrawit Eshetu</v>
          </cell>
        </row>
        <row r="531">
          <cell r="A531" t="str">
            <v>Samson Dejene</v>
          </cell>
        </row>
        <row r="532">
          <cell r="A532" t="str">
            <v>Samuel Wondimu</v>
          </cell>
        </row>
        <row r="533">
          <cell r="A533" t="str">
            <v>Sarah Wangari Onyoni</v>
          </cell>
        </row>
        <row r="534">
          <cell r="A534" t="str">
            <v>Saya, Rosemary M</v>
          </cell>
        </row>
        <row r="535">
          <cell r="A535" t="str">
            <v>Selamawit Dominique</v>
          </cell>
        </row>
        <row r="536">
          <cell r="A536" t="str">
            <v>Selamawit W/Berhan</v>
          </cell>
        </row>
        <row r="537">
          <cell r="A537" t="str">
            <v>Senai Assefa</v>
          </cell>
        </row>
        <row r="538">
          <cell r="A538" t="str">
            <v>Senait Mebrate</v>
          </cell>
        </row>
        <row r="539">
          <cell r="A539" t="str">
            <v>Senait Mekbib</v>
          </cell>
        </row>
        <row r="540">
          <cell r="A540" t="str">
            <v>Senait Sissay</v>
          </cell>
        </row>
        <row r="541">
          <cell r="A541" t="str">
            <v>Senedu Bekele</v>
          </cell>
        </row>
        <row r="542">
          <cell r="A542" t="str">
            <v>Serkadis Asfaw</v>
          </cell>
        </row>
        <row r="543">
          <cell r="A543" t="str">
            <v>Shewaref Gashaw</v>
          </cell>
        </row>
        <row r="544">
          <cell r="A544" t="str">
            <v>Shiferaw Bekele</v>
          </cell>
        </row>
        <row r="545">
          <cell r="A545" t="str">
            <v>Shikur Redi</v>
          </cell>
        </row>
        <row r="546">
          <cell r="A546" t="str">
            <v>Shimelis Girma</v>
          </cell>
        </row>
        <row r="547">
          <cell r="A547" t="str">
            <v>Shimellis Assegahegne</v>
          </cell>
        </row>
        <row r="548">
          <cell r="A548" t="str">
            <v>Simenesh Yilma</v>
          </cell>
        </row>
        <row r="549">
          <cell r="A549" t="str">
            <v>Sindu Workneh</v>
          </cell>
        </row>
        <row r="550">
          <cell r="A550" t="str">
            <v>Sintayehu Girma</v>
          </cell>
        </row>
        <row r="551">
          <cell r="A551" t="str">
            <v>Sisay Bekele</v>
          </cell>
        </row>
        <row r="552">
          <cell r="A552" t="str">
            <v>Sisay Hailegebriel</v>
          </cell>
        </row>
        <row r="553">
          <cell r="A553" t="str">
            <v>Solomon Deneke</v>
          </cell>
        </row>
        <row r="554">
          <cell r="A554" t="str">
            <v>Solomon Fikre</v>
          </cell>
        </row>
        <row r="555">
          <cell r="A555" t="str">
            <v>Solomon Gebre Selassie</v>
          </cell>
        </row>
        <row r="556">
          <cell r="A556" t="str">
            <v>Solomon Kebede</v>
          </cell>
        </row>
        <row r="557">
          <cell r="A557" t="str">
            <v>Solomon Negash</v>
          </cell>
        </row>
        <row r="558">
          <cell r="A558" t="str">
            <v>Solomon Tadesse</v>
          </cell>
        </row>
        <row r="559">
          <cell r="A559" t="str">
            <v>Tadelle Dessie</v>
          </cell>
        </row>
        <row r="560">
          <cell r="A560" t="str">
            <v>Tadelle Shehebo</v>
          </cell>
        </row>
        <row r="561">
          <cell r="A561" t="str">
            <v>Tadesse Feyera</v>
          </cell>
        </row>
        <row r="562">
          <cell r="A562" t="str">
            <v>Tadesse Urgessa</v>
          </cell>
        </row>
        <row r="563">
          <cell r="A563" t="str">
            <v>Tamene Alemu</v>
          </cell>
        </row>
        <row r="564">
          <cell r="A564" t="str">
            <v>Tamrat Lemma</v>
          </cell>
        </row>
        <row r="565">
          <cell r="A565" t="str">
            <v>Tamrat Tatek</v>
          </cell>
        </row>
        <row r="566">
          <cell r="A566" t="str">
            <v>Tariku Gebre Michael</v>
          </cell>
        </row>
        <row r="567">
          <cell r="A567" t="str">
            <v>Tariku Yohannes</v>
          </cell>
        </row>
        <row r="568">
          <cell r="A568" t="str">
            <v>Tassew Dessalegn</v>
          </cell>
        </row>
        <row r="569">
          <cell r="A569" t="str">
            <v>Tassew Kebede</v>
          </cell>
        </row>
        <row r="570">
          <cell r="A570" t="str">
            <v>Tefera Bitew</v>
          </cell>
        </row>
        <row r="571">
          <cell r="A571" t="str">
            <v>Teferi Abegaz</v>
          </cell>
        </row>
        <row r="572">
          <cell r="A572" t="str">
            <v>Teferi Teshome</v>
          </cell>
        </row>
        <row r="573">
          <cell r="A573" t="str">
            <v>Teferra Abate</v>
          </cell>
        </row>
        <row r="574">
          <cell r="A574" t="str">
            <v>Tekalign Bekele</v>
          </cell>
        </row>
        <row r="575">
          <cell r="A575" t="str">
            <v>Tekeste Gebre Wolde</v>
          </cell>
        </row>
        <row r="576">
          <cell r="A576" t="str">
            <v>Tekle Sicore</v>
          </cell>
        </row>
        <row r="577">
          <cell r="A577" t="str">
            <v>Teklehaymanot Seyoum</v>
          </cell>
        </row>
        <row r="578">
          <cell r="A578" t="str">
            <v>Temeselew Mamo</v>
          </cell>
        </row>
        <row r="579">
          <cell r="A579" t="str">
            <v>Tena Reta</v>
          </cell>
        </row>
        <row r="580">
          <cell r="A580" t="str">
            <v>Tesfaye Aberra</v>
          </cell>
        </row>
        <row r="581">
          <cell r="A581" t="str">
            <v>Tesfaye Bekele</v>
          </cell>
        </row>
        <row r="582">
          <cell r="A582" t="str">
            <v>Tesfaye Dejene</v>
          </cell>
        </row>
        <row r="583">
          <cell r="A583" t="str">
            <v>Tesfaye Geleta</v>
          </cell>
        </row>
        <row r="584">
          <cell r="A584" t="str">
            <v>Tesfaye Jemaneh</v>
          </cell>
        </row>
        <row r="585">
          <cell r="A585" t="str">
            <v>Tesfaye Kassa</v>
          </cell>
        </row>
        <row r="586">
          <cell r="A586" t="str">
            <v>Tesfaye Shewasema</v>
          </cell>
        </row>
        <row r="587">
          <cell r="A587" t="str">
            <v>Tesfaye Wolde Semayat</v>
          </cell>
        </row>
        <row r="588">
          <cell r="A588" t="str">
            <v>Tesfaye Woubalem</v>
          </cell>
        </row>
        <row r="589">
          <cell r="A589" t="str">
            <v>Teshome Abdi</v>
          </cell>
        </row>
        <row r="590">
          <cell r="A590" t="str">
            <v>Teshome Bekele</v>
          </cell>
        </row>
        <row r="591">
          <cell r="A591" t="str">
            <v>Tewabech Meshesha</v>
          </cell>
        </row>
        <row r="592">
          <cell r="A592" t="str">
            <v>Thairu, Lucy W</v>
          </cell>
        </row>
        <row r="593">
          <cell r="A593" t="str">
            <v>Thomas, G Njoroge</v>
          </cell>
        </row>
        <row r="594">
          <cell r="A594" t="str">
            <v>Tibebe Gebre Amlak</v>
          </cell>
        </row>
        <row r="595">
          <cell r="A595" t="str">
            <v>Tibebegebriel Wogayehu</v>
          </cell>
        </row>
        <row r="596">
          <cell r="A596" t="str">
            <v>Tigist Mamo</v>
          </cell>
        </row>
        <row r="597">
          <cell r="A597" t="str">
            <v>Tigist W/Hanna</v>
          </cell>
        </row>
        <row r="598">
          <cell r="A598" t="str">
            <v>Tigist Yimam</v>
          </cell>
        </row>
        <row r="599">
          <cell r="A599" t="str">
            <v>Tilahun Altaye</v>
          </cell>
        </row>
        <row r="600">
          <cell r="A600" t="str">
            <v>Tilahun Habtemariam</v>
          </cell>
        </row>
        <row r="601">
          <cell r="A601" t="str">
            <v>Tilahun Moges</v>
          </cell>
        </row>
        <row r="602">
          <cell r="A602" t="str">
            <v>Tirist Debebe</v>
          </cell>
        </row>
        <row r="603">
          <cell r="A603" t="str">
            <v>Tirunesh Shawel</v>
          </cell>
        </row>
        <row r="604">
          <cell r="A604" t="str">
            <v>Tirusew Wegayehu</v>
          </cell>
        </row>
        <row r="605">
          <cell r="A605" t="str">
            <v>Tiruwork Melaku</v>
          </cell>
        </row>
        <row r="606">
          <cell r="A606" t="str">
            <v>Tiseme Mitiku</v>
          </cell>
        </row>
        <row r="607">
          <cell r="A607" t="str">
            <v>Tolera Tessema</v>
          </cell>
        </row>
        <row r="608">
          <cell r="A608" t="str">
            <v>Tsegaye Gulema</v>
          </cell>
        </row>
        <row r="609">
          <cell r="A609" t="str">
            <v>Tsige W/Tensai</v>
          </cell>
        </row>
        <row r="610">
          <cell r="A610" t="str">
            <v>Wagaye Wolde Mariam</v>
          </cell>
        </row>
        <row r="611">
          <cell r="A611" t="str">
            <v>Wagnew Ayalneh</v>
          </cell>
        </row>
        <row r="612">
          <cell r="A612" t="str">
            <v>Waita Sarah W.</v>
          </cell>
        </row>
        <row r="613">
          <cell r="A613" t="str">
            <v>Waithaka, Mary M.</v>
          </cell>
        </row>
        <row r="614">
          <cell r="A614" t="str">
            <v>Wambugu, John M</v>
          </cell>
        </row>
        <row r="615">
          <cell r="A615" t="str">
            <v>Wana Abaguchi</v>
          </cell>
        </row>
        <row r="616">
          <cell r="A616" t="str">
            <v>Wanderi Joyce Wairimu</v>
          </cell>
        </row>
        <row r="617">
          <cell r="A617" t="str">
            <v>Wanjohi Patrick</v>
          </cell>
        </row>
        <row r="618">
          <cell r="A618" t="str">
            <v>Wanzala, David Obengo</v>
          </cell>
        </row>
        <row r="619">
          <cell r="A619" t="str">
            <v>Wasawo Delia Secelela</v>
          </cell>
        </row>
        <row r="620">
          <cell r="A620" t="str">
            <v>Washiali Barrack  Chituyi</v>
          </cell>
        </row>
        <row r="621">
          <cell r="A621" t="str">
            <v>WAUNDO Albert M</v>
          </cell>
        </row>
        <row r="622">
          <cell r="A622" t="str">
            <v>WAWITIMA Jane Wachira</v>
          </cell>
        </row>
        <row r="623">
          <cell r="A623" t="str">
            <v>WETINDI Jimmy Eliakim</v>
          </cell>
        </row>
        <row r="624">
          <cell r="A624" t="str">
            <v>Woinishet Asnake</v>
          </cell>
        </row>
        <row r="625">
          <cell r="A625" t="str">
            <v>Wondayehu Wolde Mariam</v>
          </cell>
        </row>
        <row r="626">
          <cell r="A626" t="str">
            <v>Wondimu Tilahun</v>
          </cell>
        </row>
        <row r="627">
          <cell r="A627" t="str">
            <v>Wondmsyamregne Meka</v>
          </cell>
        </row>
        <row r="628">
          <cell r="A628" t="str">
            <v>Wondwosen Shewangezaw</v>
          </cell>
        </row>
        <row r="629">
          <cell r="A629" t="str">
            <v>Wondwossen H/Michael</v>
          </cell>
        </row>
        <row r="630">
          <cell r="A630" t="str">
            <v>Workneh Ayalew</v>
          </cell>
        </row>
        <row r="631">
          <cell r="A631" t="str">
            <v>Workneh Belay</v>
          </cell>
        </row>
        <row r="632">
          <cell r="A632" t="str">
            <v>Workneh Getahun</v>
          </cell>
        </row>
        <row r="633">
          <cell r="A633" t="str">
            <v>Worknesh Gudeta</v>
          </cell>
        </row>
        <row r="634">
          <cell r="A634" t="str">
            <v>Workshete Shwangizaw</v>
          </cell>
        </row>
        <row r="635">
          <cell r="A635" t="str">
            <v>Worku Adera</v>
          </cell>
        </row>
        <row r="636">
          <cell r="A636" t="str">
            <v>Worku Ayele</v>
          </cell>
        </row>
        <row r="637">
          <cell r="A637" t="str">
            <v>Worku Getachew</v>
          </cell>
        </row>
        <row r="638">
          <cell r="A638" t="str">
            <v>Worku Teka</v>
          </cell>
        </row>
        <row r="639">
          <cell r="A639" t="str">
            <v>Workwoha Wondirad</v>
          </cell>
        </row>
        <row r="640">
          <cell r="A640" t="str">
            <v>Woudyalew Mulatu</v>
          </cell>
        </row>
        <row r="641">
          <cell r="A641" t="str">
            <v>Woyecha Beleda</v>
          </cell>
        </row>
        <row r="642">
          <cell r="A642" t="str">
            <v xml:space="preserve">Wubshet Dessie           </v>
          </cell>
        </row>
        <row r="643">
          <cell r="A643" t="str">
            <v>Yaregal Tadesse</v>
          </cell>
        </row>
        <row r="644">
          <cell r="A644" t="str">
            <v>Yasin Getahun</v>
          </cell>
        </row>
        <row r="645">
          <cell r="A645" t="str">
            <v>Yemane Teshome</v>
          </cell>
        </row>
        <row r="646">
          <cell r="A646" t="str">
            <v>Yemisrach Ketema</v>
          </cell>
        </row>
        <row r="647">
          <cell r="A647" t="str">
            <v>Yenenesh Eshetu</v>
          </cell>
        </row>
        <row r="648">
          <cell r="A648" t="str">
            <v xml:space="preserve">Yeshi Moges                </v>
          </cell>
        </row>
        <row r="649">
          <cell r="A649" t="str">
            <v>Yeshi W. Mariam</v>
          </cell>
        </row>
        <row r="650">
          <cell r="A650" t="str">
            <v>Yeshi Zewedu</v>
          </cell>
        </row>
        <row r="651">
          <cell r="A651" t="str">
            <v>Yeshihareg Teshome</v>
          </cell>
        </row>
        <row r="652">
          <cell r="A652" t="str">
            <v>Yeshiwork Teshome</v>
          </cell>
        </row>
        <row r="653">
          <cell r="A653" t="str">
            <v>Yetemwork Wolde Mariam</v>
          </cell>
        </row>
        <row r="654">
          <cell r="A654" t="str">
            <v>Yetnayet Mamo</v>
          </cell>
        </row>
        <row r="655">
          <cell r="A655" t="str">
            <v>Yihune Wondante</v>
          </cell>
        </row>
        <row r="656">
          <cell r="A656" t="str">
            <v>Yilma Jobre</v>
          </cell>
        </row>
        <row r="657">
          <cell r="A657" t="str">
            <v>Yimer Ahmed</v>
          </cell>
        </row>
        <row r="658">
          <cell r="A658" t="str">
            <v>Yirgalem Assegid</v>
          </cell>
        </row>
        <row r="659">
          <cell r="A659" t="str">
            <v>Yirsaw Wubete</v>
          </cell>
        </row>
        <row r="660">
          <cell r="A660" t="str">
            <v>Yohannes Tekeste</v>
          </cell>
        </row>
        <row r="661">
          <cell r="A661" t="str">
            <v>Zelekawork Paulos</v>
          </cell>
        </row>
        <row r="662">
          <cell r="A662" t="str">
            <v>Zeleke Wolde</v>
          </cell>
        </row>
        <row r="663">
          <cell r="A663" t="str">
            <v>Zerihun Tadesse</v>
          </cell>
        </row>
        <row r="664">
          <cell r="A664" t="str">
            <v>Zewdu Ayele</v>
          </cell>
        </row>
        <row r="665">
          <cell r="A665" t="str">
            <v>Zeyede Tsige</v>
          </cell>
        </row>
        <row r="666">
          <cell r="A666" t="str">
            <v>Zinaw Zeleke</v>
          </cell>
        </row>
        <row r="667">
          <cell r="A667" t="str">
            <v>Vacant position Level 1 Ethiopia</v>
          </cell>
        </row>
        <row r="668">
          <cell r="A668" t="str">
            <v>Vacant position Level 2 Ethiopia</v>
          </cell>
        </row>
        <row r="669">
          <cell r="A669" t="str">
            <v>Vacant position Level 3 Ethiopia</v>
          </cell>
        </row>
        <row r="670">
          <cell r="A670" t="str">
            <v>Vacant position Level 4 Ethiopia</v>
          </cell>
        </row>
        <row r="671">
          <cell r="A671" t="str">
            <v>Vacant position Level 5 Ethiopia</v>
          </cell>
        </row>
        <row r="672">
          <cell r="A672" t="str">
            <v>Vacant position Level 6 Ethiopia</v>
          </cell>
        </row>
        <row r="673">
          <cell r="A673" t="str">
            <v>Vacant position Level 7 Ethiopia</v>
          </cell>
        </row>
        <row r="674">
          <cell r="A674" t="str">
            <v>Vacant position Level 8 Ethiopia</v>
          </cell>
        </row>
        <row r="675">
          <cell r="A675" t="str">
            <v>Vacant position Level 9 Ethiopia</v>
          </cell>
        </row>
        <row r="676">
          <cell r="A676" t="str">
            <v>Vacant position Level 10 Ethiopia</v>
          </cell>
        </row>
        <row r="677">
          <cell r="A677" t="str">
            <v>Vacant position Level 1 Kenya</v>
          </cell>
        </row>
        <row r="678">
          <cell r="A678" t="str">
            <v>Vacant position Level 2 Kenya</v>
          </cell>
        </row>
        <row r="679">
          <cell r="A679" t="str">
            <v>Vacant position Level 3 Kenya</v>
          </cell>
        </row>
        <row r="680">
          <cell r="A680" t="str">
            <v>Vacant position Level 4 Kenya</v>
          </cell>
        </row>
        <row r="681">
          <cell r="A681" t="str">
            <v>Vacant position Level 5 Kenya</v>
          </cell>
        </row>
        <row r="682">
          <cell r="A682" t="str">
            <v>Vacant position Level 6 Kenya</v>
          </cell>
        </row>
        <row r="683">
          <cell r="A683" t="str">
            <v>Vacant position Level 7 Kenya</v>
          </cell>
        </row>
        <row r="684">
          <cell r="A684" t="str">
            <v>Vacant position Level 8 Kenya</v>
          </cell>
        </row>
        <row r="685">
          <cell r="A685" t="str">
            <v>Vacant position Level 9 Kenya</v>
          </cell>
        </row>
        <row r="686">
          <cell r="A686" t="str">
            <v>Vacant position Level 10 Kenya</v>
          </cell>
        </row>
        <row r="687">
          <cell r="A687" t="str">
            <v>N/A</v>
          </cell>
        </row>
      </sheetData>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 Launch"/>
      <sheetName val="Budget Summary"/>
      <sheetName val="Personnel Costs"/>
      <sheetName val="Operation Costs"/>
      <sheetName val="Rates"/>
      <sheetName val="Parameters"/>
      <sheetName val="Salary Levels"/>
      <sheetName val="Summary"/>
      <sheetName val="SubAward 1"/>
      <sheetName val="SubAward 2"/>
      <sheetName val="SubAward 3"/>
      <sheetName val="SubAward 4"/>
      <sheetName val="SubAward 5"/>
      <sheetName val="SubAward 6"/>
      <sheetName val="SubAward 7"/>
      <sheetName val="Budget notes"/>
    </sheetNames>
    <sheetDataSet>
      <sheetData sheetId="0" refreshError="1"/>
      <sheetData sheetId="1" refreshError="1"/>
      <sheetData sheetId="2" refreshError="1"/>
      <sheetData sheetId="3" refreshError="1"/>
      <sheetData sheetId="4" refreshError="1">
        <row r="2">
          <cell r="B2" t="str">
            <v>MIN</v>
          </cell>
          <cell r="C2" t="str">
            <v>MID</v>
          </cell>
          <cell r="D2" t="str">
            <v>MAX</v>
          </cell>
          <cell r="E2" t="str">
            <v>SPACE</v>
          </cell>
          <cell r="F2" t="str">
            <v>ICT</v>
          </cell>
          <cell r="G2" t="str">
            <v xml:space="preserve">RESEARCH SUPPORT COSTS </v>
          </cell>
          <cell r="H2" t="str">
            <v>TOTAL COSTS</v>
          </cell>
          <cell r="I2" t="str">
            <v>INFLATIONRATE</v>
          </cell>
        </row>
        <row r="3">
          <cell r="A3" t="str">
            <v>Consultant</v>
          </cell>
          <cell r="B3">
            <v>0</v>
          </cell>
          <cell r="C3">
            <v>0</v>
          </cell>
          <cell r="D3">
            <v>119000</v>
          </cell>
          <cell r="E3">
            <v>2800</v>
          </cell>
          <cell r="F3">
            <v>1800</v>
          </cell>
          <cell r="G3">
            <v>2300</v>
          </cell>
          <cell r="H3">
            <v>6900</v>
          </cell>
          <cell r="I3">
            <v>0</v>
          </cell>
        </row>
        <row r="4">
          <cell r="A4" t="str">
            <v>Level 1</v>
          </cell>
          <cell r="B4">
            <v>6175.5666666666666</v>
          </cell>
          <cell r="C4">
            <v>7800.5574444444437</v>
          </cell>
          <cell r="D4">
            <v>9425.5704444444436</v>
          </cell>
          <cell r="E4">
            <v>900</v>
          </cell>
          <cell r="F4">
            <v>1800</v>
          </cell>
          <cell r="G4">
            <v>2300</v>
          </cell>
          <cell r="H4">
            <v>5000</v>
          </cell>
          <cell r="I4">
            <v>0.05</v>
          </cell>
        </row>
        <row r="5">
          <cell r="A5" t="str">
            <v>Level 2</v>
          </cell>
          <cell r="B5">
            <v>6647</v>
          </cell>
          <cell r="C5">
            <v>11106.100777777778</v>
          </cell>
          <cell r="D5">
            <v>15565.201555555557</v>
          </cell>
          <cell r="E5">
            <v>900</v>
          </cell>
          <cell r="F5">
            <v>1800</v>
          </cell>
          <cell r="G5">
            <v>2300</v>
          </cell>
          <cell r="H5">
            <v>5000</v>
          </cell>
          <cell r="I5">
            <v>0.05</v>
          </cell>
        </row>
        <row r="6">
          <cell r="A6" t="str">
            <v>Level 3</v>
          </cell>
          <cell r="B6">
            <v>9273.1444444444442</v>
          </cell>
          <cell r="C6">
            <v>17215.95311111111</v>
          </cell>
          <cell r="D6">
            <v>25158.395111111106</v>
          </cell>
          <cell r="E6">
            <v>900</v>
          </cell>
          <cell r="F6">
            <v>1800</v>
          </cell>
          <cell r="G6">
            <v>2300</v>
          </cell>
          <cell r="H6">
            <v>5000</v>
          </cell>
          <cell r="I6">
            <v>0.05</v>
          </cell>
        </row>
        <row r="7">
          <cell r="A7" t="str">
            <v>Level 4</v>
          </cell>
          <cell r="B7">
            <v>11698.044444444444</v>
          </cell>
          <cell r="C7">
            <v>25602.583222222223</v>
          </cell>
          <cell r="D7">
            <v>34751.577555555552</v>
          </cell>
          <cell r="E7">
            <v>1500</v>
          </cell>
          <cell r="F7">
            <v>1800</v>
          </cell>
          <cell r="G7">
            <v>2300</v>
          </cell>
          <cell r="H7">
            <v>5600</v>
          </cell>
          <cell r="I7">
            <v>0.05</v>
          </cell>
        </row>
        <row r="8">
          <cell r="A8" t="str">
            <v>Level 5</v>
          </cell>
          <cell r="B8">
            <v>19645.011111111111</v>
          </cell>
          <cell r="C8">
            <v>39669.427222222221</v>
          </cell>
          <cell r="D8">
            <v>59693.830111111114</v>
          </cell>
          <cell r="E8">
            <v>1500</v>
          </cell>
          <cell r="F8">
            <v>1800</v>
          </cell>
          <cell r="G8">
            <v>2300</v>
          </cell>
          <cell r="H8">
            <v>5600</v>
          </cell>
          <cell r="I8">
            <v>0.05</v>
          </cell>
        </row>
        <row r="9">
          <cell r="A9" t="str">
            <v>Level A</v>
          </cell>
          <cell r="B9">
            <v>85614.38</v>
          </cell>
          <cell r="C9">
            <v>103824.34624999999</v>
          </cell>
          <cell r="D9">
            <v>122035.63250000001</v>
          </cell>
          <cell r="E9">
            <v>2800</v>
          </cell>
          <cell r="F9">
            <v>1800</v>
          </cell>
          <cell r="G9">
            <v>2300</v>
          </cell>
          <cell r="H9">
            <v>6900</v>
          </cell>
          <cell r="I9">
            <v>2.5000000000000001E-2</v>
          </cell>
        </row>
        <row r="10">
          <cell r="A10" t="str">
            <v>Level B</v>
          </cell>
          <cell r="B10">
            <v>96841.57</v>
          </cell>
          <cell r="C10">
            <v>124342.84875</v>
          </cell>
          <cell r="D10">
            <v>151845.29749999999</v>
          </cell>
          <cell r="E10">
            <v>2800</v>
          </cell>
          <cell r="F10">
            <v>1800</v>
          </cell>
          <cell r="G10">
            <v>2300</v>
          </cell>
          <cell r="H10">
            <v>6900</v>
          </cell>
          <cell r="I10">
            <v>2.5000000000000001E-2</v>
          </cell>
        </row>
        <row r="11">
          <cell r="A11" t="str">
            <v>Level C</v>
          </cell>
          <cell r="B11">
            <v>119382.35</v>
          </cell>
          <cell r="C11">
            <v>159134.82749999998</v>
          </cell>
          <cell r="D11">
            <v>198887.29500000001</v>
          </cell>
          <cell r="E11">
            <v>2800</v>
          </cell>
          <cell r="F11">
            <v>1800</v>
          </cell>
          <cell r="G11">
            <v>2300</v>
          </cell>
          <cell r="H11">
            <v>6900</v>
          </cell>
          <cell r="I11">
            <v>2.5000000000000001E-2</v>
          </cell>
        </row>
        <row r="12">
          <cell r="A12" t="str">
            <v>Level D</v>
          </cell>
          <cell r="B12">
            <v>139950.32999999999</v>
          </cell>
          <cell r="C12">
            <v>178766.12000000002</v>
          </cell>
          <cell r="D12">
            <v>217581.96000000002</v>
          </cell>
          <cell r="E12">
            <v>2800</v>
          </cell>
          <cell r="F12">
            <v>1800</v>
          </cell>
          <cell r="G12">
            <v>2300</v>
          </cell>
          <cell r="H12">
            <v>6900</v>
          </cell>
          <cell r="I12">
            <v>2.5000000000000001E-2</v>
          </cell>
        </row>
        <row r="13">
          <cell r="A13" t="str">
            <v>Post doc</v>
          </cell>
          <cell r="B13">
            <v>55656</v>
          </cell>
          <cell r="C13">
            <v>67656</v>
          </cell>
          <cell r="D13">
            <v>67656</v>
          </cell>
          <cell r="E13">
            <v>2800</v>
          </cell>
          <cell r="F13">
            <v>1800</v>
          </cell>
          <cell r="G13">
            <v>2300</v>
          </cell>
          <cell r="H13">
            <v>6900</v>
          </cell>
          <cell r="I13">
            <v>0</v>
          </cell>
        </row>
        <row r="14">
          <cell r="A14" t="str">
            <v>Student</v>
          </cell>
          <cell r="B14">
            <v>4284</v>
          </cell>
          <cell r="C14">
            <v>0</v>
          </cell>
          <cell r="D14">
            <v>14280</v>
          </cell>
          <cell r="E14">
            <v>1500</v>
          </cell>
          <cell r="F14">
            <v>1800</v>
          </cell>
          <cell r="G14">
            <v>2300</v>
          </cell>
          <cell r="H14">
            <v>5600</v>
          </cell>
          <cell r="I14">
            <v>0</v>
          </cell>
        </row>
        <row r="15">
          <cell r="A15" t="str">
            <v>Temporary</v>
          </cell>
          <cell r="B15">
            <v>0</v>
          </cell>
          <cell r="C15">
            <v>0</v>
          </cell>
          <cell r="D15">
            <v>119000</v>
          </cell>
          <cell r="E15">
            <v>900</v>
          </cell>
          <cell r="F15">
            <v>1800</v>
          </cell>
          <cell r="G15">
            <v>2300</v>
          </cell>
          <cell r="H15">
            <v>5000</v>
          </cell>
          <cell r="I15">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Dates"/>
      <sheetName val="1.Budget item categories"/>
      <sheetName val="Guidelines"/>
      <sheetName val="2.Budget Notes"/>
      <sheetName val="3.Detailed budget"/>
      <sheetName val="4.Summary budget"/>
      <sheetName val="1. Budget item categories"/>
      <sheetName val="2. Budget Notes"/>
      <sheetName val="3. Detailed budget"/>
      <sheetName val="4. Summary budget"/>
      <sheetName val="5A. Expense Listing &amp; Analysis"/>
      <sheetName val="5B. Detailed Financial Report "/>
      <sheetName val="5C. Summary Financial Report"/>
      <sheetName val="5D. Fund balance"/>
      <sheetName val="5E. Capital Assets Register"/>
    </sheetNames>
    <sheetDataSet>
      <sheetData sheetId="0"/>
      <sheetData sheetId="1"/>
      <sheetData sheetId="2"/>
      <sheetData sheetId="3"/>
      <sheetData sheetId="4"/>
      <sheetData sheetId="5"/>
      <sheetData sheetId="6">
        <row r="3">
          <cell r="B3" t="str">
            <v>Personnel</v>
          </cell>
        </row>
        <row r="4">
          <cell r="B4" t="str">
            <v>Capital Assets</v>
          </cell>
        </row>
        <row r="5">
          <cell r="B5" t="str">
            <v>Renovations and Minor Civil Works</v>
          </cell>
        </row>
        <row r="6">
          <cell r="B6" t="str">
            <v>Supplies and Services</v>
          </cell>
        </row>
        <row r="7">
          <cell r="B7" t="str">
            <v>Travel and Transport</v>
          </cell>
        </row>
        <row r="8">
          <cell r="B8" t="str">
            <v>Operational Costs</v>
          </cell>
        </row>
        <row r="9">
          <cell r="B9" t="str">
            <v>Overhead</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tem categories"/>
      <sheetName val="Detailed budget-MAK"/>
      <sheetName val="Summary budget-MAK"/>
      <sheetName val="Budget Notes"/>
      <sheetName val="Sheet1"/>
    </sheetNames>
    <sheetDataSet>
      <sheetData sheetId="0">
        <row r="13">
          <cell r="C13" t="str">
            <v>The summation of items 1, 6 and 7 should not exceed 20% of the total project budget</v>
          </cell>
        </row>
        <row r="14">
          <cell r="C14" t="str">
            <v xml:space="preserve">Student stipend shall be as per individual institutional rates and shall be for a maximum of 12 months for Masters and 24 months for PhD </v>
          </cell>
        </row>
        <row r="16">
          <cell r="C16" t="str">
            <v xml:space="preserve">The need for equipment should be justified and any equipment purchased should be used exclusively for the project  </v>
          </cell>
        </row>
      </sheetData>
      <sheetData sheetId="1"/>
      <sheetData sheetId="2">
        <row r="15">
          <cell r="B15">
            <v>167615.5</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PFAR Summary Budget"/>
      <sheetName val="PEPFAR Detail"/>
      <sheetName val="Budget Notes"/>
      <sheetName val="Calculations for site output"/>
      <sheetName val="Districts and Populations"/>
      <sheetName val="Data Entry - Assumptions"/>
      <sheetName val="SF 424"/>
      <sheetName val="SF 424A P. 1"/>
      <sheetName val="SF 424A P. 2"/>
    </sheetNames>
    <sheetDataSet>
      <sheetData sheetId="0"/>
      <sheetData sheetId="1"/>
      <sheetData sheetId="2">
        <row r="5">
          <cell r="E5">
            <v>1.05</v>
          </cell>
          <cell r="F5">
            <v>1.05</v>
          </cell>
        </row>
        <row r="6">
          <cell r="E6">
            <v>1.08</v>
          </cell>
          <cell r="F6">
            <v>1.08</v>
          </cell>
        </row>
        <row r="7">
          <cell r="E7">
            <v>1.1000000000000001</v>
          </cell>
          <cell r="F7">
            <v>1.1000000000000001</v>
          </cell>
        </row>
        <row r="13">
          <cell r="D13">
            <v>7</v>
          </cell>
          <cell r="E13">
            <v>4</v>
          </cell>
          <cell r="F13">
            <v>1</v>
          </cell>
        </row>
        <row r="18">
          <cell r="D18">
            <v>7</v>
          </cell>
          <cell r="E18">
            <v>21</v>
          </cell>
          <cell r="F18">
            <v>10</v>
          </cell>
        </row>
        <row r="39">
          <cell r="D39">
            <v>7</v>
          </cell>
          <cell r="E39">
            <v>4</v>
          </cell>
          <cell r="F39">
            <v>1</v>
          </cell>
        </row>
        <row r="41">
          <cell r="B41">
            <v>250</v>
          </cell>
          <cell r="D41">
            <v>11</v>
          </cell>
          <cell r="E41">
            <v>6</v>
          </cell>
          <cell r="F41">
            <v>2</v>
          </cell>
        </row>
        <row r="42">
          <cell r="B42">
            <v>250</v>
          </cell>
          <cell r="D42">
            <v>7</v>
          </cell>
          <cell r="E42">
            <v>4</v>
          </cell>
          <cell r="F42">
            <v>1</v>
          </cell>
        </row>
        <row r="43">
          <cell r="B43">
            <v>150</v>
          </cell>
          <cell r="D43">
            <v>7</v>
          </cell>
          <cell r="E43">
            <v>4</v>
          </cell>
          <cell r="F43">
            <v>1</v>
          </cell>
        </row>
        <row r="44">
          <cell r="B44">
            <v>50</v>
          </cell>
          <cell r="D44">
            <v>7</v>
          </cell>
          <cell r="E44">
            <v>4</v>
          </cell>
          <cell r="F44">
            <v>1</v>
          </cell>
        </row>
        <row r="45">
          <cell r="D45">
            <v>9</v>
          </cell>
          <cell r="E45">
            <v>9</v>
          </cell>
          <cell r="F45">
            <v>3</v>
          </cell>
        </row>
        <row r="47">
          <cell r="D47">
            <v>0</v>
          </cell>
          <cell r="E47">
            <v>6</v>
          </cell>
          <cell r="F47">
            <v>3</v>
          </cell>
        </row>
        <row r="48">
          <cell r="D48">
            <v>0</v>
          </cell>
          <cell r="E48">
            <v>6</v>
          </cell>
          <cell r="F48">
            <v>3</v>
          </cell>
        </row>
        <row r="49">
          <cell r="B49">
            <v>160</v>
          </cell>
          <cell r="D49">
            <v>0</v>
          </cell>
          <cell r="E49">
            <v>6</v>
          </cell>
          <cell r="F49">
            <v>3</v>
          </cell>
        </row>
        <row r="51">
          <cell r="D51">
            <v>3</v>
          </cell>
          <cell r="E51">
            <v>6</v>
          </cell>
          <cell r="F51">
            <v>3</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Checklist"/>
      <sheetName val="MAK"/>
      <sheetName val="JKUAT"/>
      <sheetName val="FONUS"/>
      <sheetName val="TONNET"/>
      <sheetName val="MTIC"/>
      <sheetName val="EAN"/>
      <sheetName val="KIRDI"/>
      <sheetName val="Responseratingkey"/>
      <sheetName val="Overalriskratingkey"/>
      <sheetName val="furtherassessment"/>
      <sheetName val="furtherassessmentresult"/>
      <sheetName val="Finaladv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Fully capable</v>
          </cell>
        </row>
        <row r="2">
          <cell r="A2" t="str">
            <v>Capable with conditions</v>
          </cell>
        </row>
        <row r="3">
          <cell r="A3" t="str">
            <v>Not capable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Checklist"/>
      <sheetName val="Sheet2-Report"/>
      <sheetName val="Responseratingkey"/>
      <sheetName val="Overalriskratingkey"/>
      <sheetName val="furtherassessment"/>
      <sheetName val="furtherassessmentresult"/>
      <sheetName val="Finaladvice"/>
      <sheetName val="key"/>
    </sheetNames>
    <sheetDataSet>
      <sheetData sheetId="0"/>
      <sheetData sheetId="1"/>
      <sheetData sheetId="2">
        <row r="1">
          <cell r="B1" t="str">
            <v>Exceeds expectation</v>
          </cell>
        </row>
        <row r="2">
          <cell r="B2" t="str">
            <v xml:space="preserve">Adequate </v>
          </cell>
        </row>
        <row r="3">
          <cell r="B3" t="str">
            <v>Meets expectation</v>
          </cell>
        </row>
        <row r="4">
          <cell r="B4" t="str">
            <v>Inadequate but potential demonstrated</v>
          </cell>
        </row>
        <row r="5">
          <cell r="B5" t="str">
            <v>Unacceptable</v>
          </cell>
        </row>
      </sheetData>
      <sheetData sheetId="3">
        <row r="1">
          <cell r="B1" t="str">
            <v>High</v>
          </cell>
        </row>
        <row r="2">
          <cell r="B2" t="str">
            <v>Significant</v>
          </cell>
        </row>
        <row r="3">
          <cell r="B3" t="str">
            <v>Moderate</v>
          </cell>
        </row>
        <row r="4">
          <cell r="B4" t="str">
            <v>Low</v>
          </cell>
        </row>
      </sheetData>
      <sheetData sheetId="4">
        <row r="1">
          <cell r="B1" t="str">
            <v>Yes</v>
          </cell>
        </row>
        <row r="2">
          <cell r="B2" t="str">
            <v xml:space="preserve">No </v>
          </cell>
        </row>
      </sheetData>
      <sheetData sheetId="5">
        <row r="1">
          <cell r="B1" t="str">
            <v>Positive</v>
          </cell>
        </row>
        <row r="2">
          <cell r="B2" t="str">
            <v>Negative</v>
          </cell>
        </row>
      </sheetData>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DIRECTIONS"/>
      <sheetName val="DIRECTIONS - Receipts"/>
      <sheetName val="Activities for the Prior Yr Q4"/>
      <sheetName val="Prior Year Q4 - Details"/>
      <sheetName val="Activities for the Year"/>
      <sheetName val="A-1"/>
      <sheetName val="A-2"/>
      <sheetName val="A-3"/>
      <sheetName val="A-4"/>
      <sheetName val="A-5"/>
      <sheetName val="A-6"/>
      <sheetName val="A-7"/>
      <sheetName val="A-8"/>
      <sheetName val="A-9"/>
      <sheetName val="A-10"/>
      <sheetName val="Q1 - Details"/>
      <sheetName val="Q2 - Details"/>
      <sheetName val="Q3 - Details"/>
      <sheetName val="Q4 - Details"/>
      <sheetName val="YTD by Activity"/>
      <sheetName val="Q3-Salaries Schedule"/>
      <sheetName val="Q3-Prof. fee Schedule"/>
      <sheetName val="Q3-Receipts"/>
      <sheetName val="FX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A3" t="str">
            <v>USD</v>
          </cell>
        </row>
        <row r="4">
          <cell r="A4" t="str">
            <v>Kenyan shilling</v>
          </cell>
        </row>
        <row r="5">
          <cell r="A5" t="str">
            <v>Ethiopian Birr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Summary-2"/>
      <sheetName val="Summ - A (2)"/>
      <sheetName val="OH Calc"/>
      <sheetName val="Summ Reach"/>
      <sheetName val="Board (2)"/>
      <sheetName val="Consultants "/>
      <sheetName val="Publication Capex"/>
      <sheetName val="Proof"/>
      <sheetName val="Summ - T"/>
      <sheetName val="Program "/>
      <sheetName val="M&amp;E Analysis"/>
      <sheetName val="Board"/>
      <sheetName val="Local Travel"/>
      <sheetName val="Travel"/>
      <sheetName val="Salaries"/>
      <sheetName val="Salaries (2)"/>
      <sheetName val="Summary"/>
      <sheetName val="Summ - A"/>
      <sheetName val="Summ -Y"/>
      <sheetName val="Assumption"/>
      <sheetName val="K A1"/>
      <sheetName val="K A2"/>
      <sheetName val="K A3"/>
      <sheetName val="K A4"/>
      <sheetName val="K A5"/>
      <sheetName val="R A1"/>
      <sheetName val="R A2"/>
      <sheetName val="R A3"/>
      <sheetName val="R A4"/>
      <sheetName val="R A5"/>
      <sheetName val="U A1"/>
      <sheetName val="U A2"/>
      <sheetName val="U A3"/>
      <sheetName val="U A4"/>
      <sheetName val="U A5"/>
      <sheetName val="Regional"/>
      <sheetName val="A-18"/>
      <sheetName val="A-17"/>
      <sheetName val="A-19"/>
      <sheetName val="A-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H6">
            <v>0.44130000000000003</v>
          </cell>
        </row>
        <row r="7">
          <cell r="H7">
            <v>0.43459999999999999</v>
          </cell>
        </row>
        <row r="8">
          <cell r="H8">
            <v>0.51990000000000003</v>
          </cell>
        </row>
        <row r="9">
          <cell r="H9">
            <v>0.54020000000000001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Board (3)"/>
      <sheetName val="Notes"/>
      <sheetName val="Travel"/>
      <sheetName val="Travel-Quarterly Act 1"/>
      <sheetName val="SUMMARY"/>
      <sheetName val="Assumptions"/>
      <sheetName val="ACTIVITIES"/>
      <sheetName val="YEARS"/>
      <sheetName val="A-1"/>
      <sheetName val="A-2"/>
      <sheetName val="A-3"/>
      <sheetName val="A-4"/>
      <sheetName val="A-5"/>
      <sheetName val="A-6"/>
      <sheetName val="A-7"/>
      <sheetName val="A-8"/>
      <sheetName val="A-9"/>
      <sheetName val="A-10"/>
      <sheetName val="Activities for the Year"/>
      <sheetName val="concatenate"/>
      <sheetName val="salaries"/>
      <sheetName val="Salaries (2)"/>
      <sheetName val="Salaries (3)"/>
      <sheetName val="Salaries (5)"/>
      <sheetName val="Salaries (4)"/>
      <sheetName val="Travel (2)"/>
      <sheetName val="groupings"/>
      <sheetName val="Sheet2"/>
    </sheetNames>
    <sheetDataSet>
      <sheetData sheetId="0">
        <row r="12">
          <cell r="C12" t="str">
            <v>Ashoka: Innovators for the Public</v>
          </cell>
        </row>
      </sheetData>
      <sheetData sheetId="1"/>
      <sheetData sheetId="2"/>
      <sheetData sheetId="3">
        <row r="6">
          <cell r="C6">
            <v>0.02</v>
          </cell>
        </row>
      </sheetData>
      <sheetData sheetId="4"/>
      <sheetData sheetId="5"/>
      <sheetData sheetId="6">
        <row r="6">
          <cell r="B6">
            <v>0.02</v>
          </cell>
        </row>
        <row r="7">
          <cell r="B7">
            <v>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Form 1-Three-yearFinancial Plan"/>
      <sheetName val="Form 1A-Three-yr Expense Budget"/>
      <sheetName val="FORM1B -2006-08 Detailed Budget"/>
      <sheetName val="FORM 2A-IRS(2006)"/>
      <sheetName val="FORM 2A1-IRS(2007)"/>
      <sheetName val="FORM 2A2-IRS(2008)"/>
      <sheetName val="FORM 2B-NRS ( 2006)"/>
      <sheetName val="FORM 2B1-NRS (2007)"/>
      <sheetName val="FORM 2B2-NRS (2008)"/>
      <sheetName val="Form 3A-SERVICES"/>
      <sheetName val="Form 3B-SHORT TERM PERSONNEL"/>
      <sheetName val="Form 4-SUPPLIES"/>
      <sheetName val="Form 5-GENERAL EXPENSES"/>
      <sheetName val="Form 6-MISSION TRAVEL "/>
      <sheetName val="Form 7-CAPEX"/>
      <sheetName val="Form 8 - NP"/>
      <sheetName val="FORM 9 -IRS GLOBAL COST"/>
      <sheetName val="FORM 10 - NRS GLOBAL COSTS"/>
      <sheetName val="FORM 14 - SUN LEDGER INTERFACE"/>
      <sheetName val="CC Manager"/>
      <sheetName val="DO 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 xml:space="preserve">Staff </v>
          </cell>
        </row>
        <row r="4">
          <cell r="A4" t="str">
            <v>Agaba Morris K</v>
          </cell>
        </row>
        <row r="5">
          <cell r="A5" t="str">
            <v>Ayatunde, Augustine Abioye</v>
          </cell>
        </row>
        <row r="6">
          <cell r="A6" t="str">
            <v>Baltenweck, Isabelle</v>
          </cell>
        </row>
        <row r="7">
          <cell r="A7" t="str">
            <v>Bezkorowajnyj, Peter G</v>
          </cell>
        </row>
        <row r="8">
          <cell r="A8" t="str">
            <v>Bishop, Dr. Richard</v>
          </cell>
        </row>
        <row r="9">
          <cell r="A9" t="str">
            <v>Blummel, Michael</v>
          </cell>
        </row>
        <row r="10">
          <cell r="A10" t="str">
            <v>De Villiers, Etienne</v>
          </cell>
        </row>
        <row r="11">
          <cell r="A11" t="str">
            <v>Delgado, Chris</v>
          </cell>
        </row>
        <row r="12">
          <cell r="A12" t="str">
            <v>Drucker, Adam</v>
          </cell>
        </row>
        <row r="13">
          <cell r="A13" t="str">
            <v>Edwards, Mrs. Susan(Macmillan)</v>
          </cell>
        </row>
        <row r="14">
          <cell r="A14" t="str">
            <v>Fernandez-Rivera, Dr. Salvador</v>
          </cell>
        </row>
        <row r="15">
          <cell r="A15" t="str">
            <v>Freeman, Horatio Adesimi</v>
          </cell>
        </row>
        <row r="16">
          <cell r="A16" t="str">
            <v>Fulls, Richard</v>
          </cell>
        </row>
        <row r="17">
          <cell r="A17" t="str">
            <v>Gebremedhin, Berhanu</v>
          </cell>
        </row>
        <row r="18">
          <cell r="A18" t="str">
            <v>Gonzalez-Estrada, Ernesto</v>
          </cell>
        </row>
        <row r="19">
          <cell r="A19" t="str">
            <v>Graham, Simon</v>
          </cell>
        </row>
        <row r="20">
          <cell r="A20" t="str">
            <v>Gray, George Douglas</v>
          </cell>
        </row>
        <row r="21">
          <cell r="A21" t="str">
            <v>Groenewg Kim</v>
          </cell>
        </row>
        <row r="22">
          <cell r="A22" t="str">
            <v>Hanotte, Dr. Olivier Hubert</v>
          </cell>
        </row>
        <row r="23">
          <cell r="A23" t="str">
            <v>Hanson, Jean</v>
          </cell>
        </row>
        <row r="24">
          <cell r="A24" t="str">
            <v>Herrero, Mario</v>
          </cell>
        </row>
        <row r="25">
          <cell r="A25" t="str">
            <v>Hoekstra, Dirk A</v>
          </cell>
        </row>
        <row r="26">
          <cell r="A26" t="str">
            <v>Honda, Dr. Yoshikazu</v>
          </cell>
        </row>
        <row r="27">
          <cell r="A27" t="str">
            <v>Iraqi, Dr. Fuad</v>
          </cell>
        </row>
        <row r="28">
          <cell r="A28" t="str">
            <v>Jabbar, Dr. M. Abdul</v>
          </cell>
        </row>
        <row r="29">
          <cell r="A29" t="str">
            <v>Jianlin, Han</v>
          </cell>
        </row>
        <row r="30">
          <cell r="A30" t="str">
            <v>King, Robert C</v>
          </cell>
        </row>
        <row r="31">
          <cell r="A31" t="str">
            <v>Kristjanson, Patricia M.</v>
          </cell>
        </row>
        <row r="32">
          <cell r="A32" t="str">
            <v>Kruska, Mr. Russell L.</v>
          </cell>
        </row>
        <row r="33">
          <cell r="A33" t="str">
            <v>Kshatriya Mrigesh</v>
          </cell>
        </row>
        <row r="34">
          <cell r="A34" t="str">
            <v>Lapar, Ma Lucila</v>
          </cell>
        </row>
        <row r="35">
          <cell r="A35" t="str">
            <v>Laude, Brigitte</v>
          </cell>
        </row>
        <row r="36">
          <cell r="A36" t="str">
            <v>Maitima Joseph</v>
          </cell>
        </row>
        <row r="37">
          <cell r="A37" t="str">
            <v>Massawe, Stella</v>
          </cell>
        </row>
        <row r="38">
          <cell r="A38" t="str">
            <v>Mcdermott, Dr.</v>
          </cell>
        </row>
        <row r="39">
          <cell r="A39" t="str">
            <v>Minjauw, Bruno</v>
          </cell>
        </row>
        <row r="40">
          <cell r="A40" t="str">
            <v>Moore, Ian</v>
          </cell>
        </row>
        <row r="41">
          <cell r="A41" t="str">
            <v>Mwai, Ally Okeyo</v>
          </cell>
        </row>
        <row r="42">
          <cell r="A42" t="str">
            <v>Mwangi,  Duncan</v>
          </cell>
        </row>
        <row r="43">
          <cell r="A43" t="str">
            <v>Naessens, Jan</v>
          </cell>
        </row>
        <row r="44">
          <cell r="A44" t="str">
            <v>Ndikumana, Dr. Jean</v>
          </cell>
        </row>
        <row r="45">
          <cell r="A45" t="str">
            <v>Okwi, Paul</v>
          </cell>
        </row>
        <row r="46">
          <cell r="A46" t="str">
            <v>Omore, Amos</v>
          </cell>
        </row>
        <row r="47">
          <cell r="A47" t="str">
            <v>Peden, Don</v>
          </cell>
        </row>
        <row r="48">
          <cell r="A48" t="str">
            <v>Pelle, Dr. Roger</v>
          </cell>
        </row>
        <row r="49">
          <cell r="A49" t="str">
            <v>Perry, Dr. Brian D.</v>
          </cell>
        </row>
        <row r="50">
          <cell r="A50" t="str">
            <v>Randolph, Thomas Fitz</v>
          </cell>
        </row>
        <row r="51">
          <cell r="A51" t="str">
            <v>Rege, John Edward Otieno</v>
          </cell>
        </row>
        <row r="52">
          <cell r="A52" t="str">
            <v>Reid, Dr. Robin</v>
          </cell>
        </row>
        <row r="53">
          <cell r="A53" t="str">
            <v>Rodriquez,Luis C</v>
          </cell>
        </row>
        <row r="54">
          <cell r="A54" t="str">
            <v>Romney, Dr. Deborah</v>
          </cell>
        </row>
        <row r="55">
          <cell r="A55" t="str">
            <v>Said, Mohamed Y</v>
          </cell>
        </row>
        <row r="56">
          <cell r="A56" t="str">
            <v>Schuetz, Paul T</v>
          </cell>
        </row>
        <row r="57">
          <cell r="A57" t="str">
            <v>Scott, Robert Bruce</v>
          </cell>
        </row>
        <row r="58">
          <cell r="A58" t="str">
            <v>Sehai, Ermias</v>
          </cell>
        </row>
        <row r="59">
          <cell r="A59" t="str">
            <v>Sere, Carlos O</v>
          </cell>
        </row>
        <row r="60">
          <cell r="A60" t="str">
            <v>Shah, Trushar</v>
          </cell>
        </row>
        <row r="61">
          <cell r="A61" t="str">
            <v>Smith, James Wilson</v>
          </cell>
        </row>
        <row r="62">
          <cell r="A62" t="str">
            <v>Sonder, Kai</v>
          </cell>
        </row>
        <row r="63">
          <cell r="A63" t="str">
            <v>Staal, Dr. Steven Jay</v>
          </cell>
        </row>
        <row r="64">
          <cell r="A64" t="str">
            <v>Stiff, Verity</v>
          </cell>
        </row>
        <row r="65">
          <cell r="A65" t="str">
            <v>Tall, Aguibou</v>
          </cell>
        </row>
        <row r="66">
          <cell r="A66" t="str">
            <v>Taracha, Dr. Evans</v>
          </cell>
        </row>
        <row r="67">
          <cell r="A67" t="str">
            <v>Tarawali, Shirley</v>
          </cell>
        </row>
        <row r="68">
          <cell r="A68" t="str">
            <v>Tegegne, Azage Wolde</v>
          </cell>
        </row>
        <row r="69">
          <cell r="A69" t="str">
            <v>Thorpe, William</v>
          </cell>
        </row>
        <row r="70">
          <cell r="A70" t="str">
            <v>Van Binsbergen, Johannes C</v>
          </cell>
        </row>
        <row r="71">
          <cell r="A71" t="str">
            <v>Van de steeg, Jeanette</v>
          </cell>
        </row>
        <row r="72">
          <cell r="A72" t="str">
            <v>Van Dijk, Sandra</v>
          </cell>
        </row>
        <row r="73">
          <cell r="A73" t="str">
            <v>Van Hoeve, Ester Ce</v>
          </cell>
        </row>
        <row r="74">
          <cell r="A74" t="str">
            <v>Willingham, Arve Lee</v>
          </cell>
        </row>
        <row r="75">
          <cell r="A75" t="str">
            <v>Jorge Alexandra</v>
          </cell>
        </row>
        <row r="76">
          <cell r="A76" t="str">
            <v>Jores, Joerg</v>
          </cell>
        </row>
        <row r="77">
          <cell r="A77" t="str">
            <v>Githiori, John</v>
          </cell>
        </row>
        <row r="78">
          <cell r="A78" t="str">
            <v>Wang, Yanrong</v>
          </cell>
        </row>
        <row r="79">
          <cell r="A79" t="str">
            <v>Hooton, Nick</v>
          </cell>
        </row>
        <row r="80">
          <cell r="A80" t="str">
            <v>Bahwigwe, Godfrey</v>
          </cell>
        </row>
        <row r="81">
          <cell r="A81" t="str">
            <v>Kemp, Steve</v>
          </cell>
        </row>
        <row r="82">
          <cell r="A82" t="str">
            <v>Thornton, Philip</v>
          </cell>
        </row>
        <row r="83">
          <cell r="A83" t="str">
            <v>New Scientist Level 1</v>
          </cell>
        </row>
        <row r="84">
          <cell r="A84" t="str">
            <v>New Scientist Level 2</v>
          </cell>
        </row>
        <row r="85">
          <cell r="A85" t="str">
            <v>New Scientist Level 3</v>
          </cell>
        </row>
        <row r="86">
          <cell r="A86" t="str">
            <v>New Director</v>
          </cell>
        </row>
        <row r="87">
          <cell r="A87" t="str">
            <v>New Post Doc</v>
          </cell>
        </row>
        <row r="88">
          <cell r="A88" t="str">
            <v>New Support Service Level 1</v>
          </cell>
        </row>
        <row r="89">
          <cell r="A89" t="str">
            <v>New Support Service Level 2</v>
          </cell>
        </row>
        <row r="90">
          <cell r="A90" t="str">
            <v>N/A</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E11"/>
  <sheetViews>
    <sheetView showGridLines="0" zoomScale="90" zoomScaleNormal="90" zoomScaleSheetLayoutView="100" workbookViewId="0">
      <selection activeCell="E11" sqref="E11"/>
    </sheetView>
  </sheetViews>
  <sheetFormatPr defaultColWidth="8.85546875" defaultRowHeight="15" x14ac:dyDescent="0.25"/>
  <cols>
    <col min="1" max="1" width="8.85546875" style="134"/>
    <col min="2" max="2" width="13.140625" style="135" customWidth="1"/>
    <col min="3" max="3" width="30" style="134" customWidth="1"/>
    <col min="4" max="4" width="26.5703125" style="134" customWidth="1"/>
    <col min="5" max="5" width="114" style="134" customWidth="1"/>
    <col min="6" max="16384" width="8.85546875" style="134"/>
  </cols>
  <sheetData>
    <row r="1" spans="2:5" ht="19.5" x14ac:dyDescent="0.25">
      <c r="B1" s="131" t="s">
        <v>65</v>
      </c>
      <c r="C1" s="132"/>
      <c r="D1" s="132"/>
      <c r="E1" s="133"/>
    </row>
    <row r="2" spans="2:5" x14ac:dyDescent="0.25">
      <c r="B2" s="133"/>
      <c r="C2" s="132"/>
      <c r="D2" s="132"/>
      <c r="E2" s="133"/>
    </row>
    <row r="3" spans="2:5" ht="15.75" x14ac:dyDescent="0.25">
      <c r="B3" s="149" t="s">
        <v>66</v>
      </c>
      <c r="C3" s="149"/>
      <c r="D3" s="149"/>
      <c r="E3" s="149"/>
    </row>
    <row r="5" spans="2:5" x14ac:dyDescent="0.25">
      <c r="B5" s="136" t="s">
        <v>67</v>
      </c>
      <c r="C5" s="137" t="s">
        <v>35</v>
      </c>
      <c r="D5" s="138" t="s">
        <v>68</v>
      </c>
      <c r="E5" s="137" t="s">
        <v>69</v>
      </c>
    </row>
    <row r="6" spans="2:5" ht="45" x14ac:dyDescent="0.25">
      <c r="B6" s="145" t="s">
        <v>70</v>
      </c>
      <c r="C6" s="151" t="s">
        <v>73</v>
      </c>
      <c r="D6" s="147" t="s">
        <v>76</v>
      </c>
      <c r="E6" s="139" t="s">
        <v>79</v>
      </c>
    </row>
    <row r="7" spans="2:5" x14ac:dyDescent="0.25">
      <c r="B7" s="150"/>
      <c r="C7" s="152"/>
      <c r="D7" s="154"/>
      <c r="E7" s="140" t="s">
        <v>80</v>
      </c>
    </row>
    <row r="8" spans="2:5" x14ac:dyDescent="0.25">
      <c r="B8" s="146"/>
      <c r="C8" s="153"/>
      <c r="D8" s="148"/>
      <c r="E8" s="141"/>
    </row>
    <row r="9" spans="2:5" ht="30" x14ac:dyDescent="0.25">
      <c r="B9" s="145" t="s">
        <v>71</v>
      </c>
      <c r="C9" s="147" t="s">
        <v>74</v>
      </c>
      <c r="D9" s="147" t="s">
        <v>77</v>
      </c>
      <c r="E9" s="139" t="s">
        <v>81</v>
      </c>
    </row>
    <row r="10" spans="2:5" ht="28.5" customHeight="1" x14ac:dyDescent="0.25">
      <c r="B10" s="146"/>
      <c r="C10" s="148"/>
      <c r="D10" s="148"/>
      <c r="E10" s="141" t="s">
        <v>82</v>
      </c>
    </row>
    <row r="11" spans="2:5" ht="45" x14ac:dyDescent="0.25">
      <c r="B11" s="143" t="s">
        <v>72</v>
      </c>
      <c r="C11" s="142" t="s">
        <v>75</v>
      </c>
      <c r="D11" s="142" t="s">
        <v>78</v>
      </c>
      <c r="E11" s="142" t="s">
        <v>178</v>
      </c>
    </row>
  </sheetData>
  <mergeCells count="7">
    <mergeCell ref="B9:B10"/>
    <mergeCell ref="C9:C10"/>
    <mergeCell ref="D9:D10"/>
    <mergeCell ref="B3:E3"/>
    <mergeCell ref="B6:B8"/>
    <mergeCell ref="C6:C8"/>
    <mergeCell ref="D6:D8"/>
  </mergeCells>
  <pageMargins left="0.70866141732283472" right="0.70866141732283472" top="0.74803149606299213" bottom="0.74803149606299213" header="0.31496062992125984" footer="0.31496062992125984"/>
  <pageSetup paperSize="9" scale="68" fitToHeight="2" orientation="landscape" r:id="rId1"/>
  <headerFooter>
    <oddHeader>&amp;C&amp;"-,Italic"Guidelines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view="pageBreakPreview" topLeftCell="B1" zoomScale="90" zoomScaleNormal="80" zoomScaleSheetLayoutView="90" workbookViewId="0">
      <pane ySplit="8" topLeftCell="A80" activePane="bottomLeft" state="frozen"/>
      <selection pane="bottomLeft" activeCell="B87" sqref="B87"/>
    </sheetView>
  </sheetViews>
  <sheetFormatPr defaultColWidth="9.28515625" defaultRowHeight="15" x14ac:dyDescent="0.25"/>
  <cols>
    <col min="1" max="1" width="7.5703125" style="4" customWidth="1"/>
    <col min="2" max="2" width="37.42578125" style="4" customWidth="1"/>
    <col min="3" max="3" width="26.28515625" style="4" customWidth="1"/>
    <col min="4" max="4" width="5.7109375" style="4" bestFit="1" customWidth="1"/>
    <col min="5" max="5" width="10.5703125" style="11" customWidth="1"/>
    <col min="6" max="6" width="10.42578125" style="11" bestFit="1" customWidth="1"/>
    <col min="7" max="7" width="9.42578125" style="11" bestFit="1" customWidth="1"/>
    <col min="8" max="8" width="10.42578125" style="11" bestFit="1" customWidth="1"/>
    <col min="9" max="9" width="7.140625" style="11" customWidth="1"/>
    <col min="10" max="10" width="9.42578125" style="11" bestFit="1" customWidth="1"/>
    <col min="11" max="11" width="10.42578125" style="11" bestFit="1" customWidth="1"/>
    <col min="12" max="12" width="9.42578125" style="11" bestFit="1" customWidth="1"/>
    <col min="13" max="13" width="10.42578125" style="11" bestFit="1" customWidth="1"/>
    <col min="14" max="14" width="7.7109375" style="11" customWidth="1"/>
    <col min="15" max="15" width="9.42578125" style="11" bestFit="1" customWidth="1"/>
    <col min="16" max="16" width="9.85546875" style="4" bestFit="1" customWidth="1"/>
    <col min="17" max="17" width="9.42578125" style="11" bestFit="1" customWidth="1"/>
    <col min="18" max="18" width="8.28515625" style="4" bestFit="1" customWidth="1"/>
    <col min="19" max="19" width="12.28515625" style="4" customWidth="1"/>
    <col min="20" max="16384" width="9.28515625" style="4"/>
  </cols>
  <sheetData>
    <row r="1" spans="1:18" x14ac:dyDescent="0.25">
      <c r="A1" s="1" t="s">
        <v>63</v>
      </c>
      <c r="B1" s="1"/>
      <c r="C1" s="2"/>
      <c r="D1" s="2"/>
      <c r="E1" s="3"/>
      <c r="F1" s="3"/>
      <c r="G1" s="3"/>
      <c r="H1" s="3"/>
      <c r="I1" s="2"/>
      <c r="J1" s="2"/>
      <c r="K1" s="2"/>
      <c r="L1" s="2"/>
      <c r="M1" s="2"/>
      <c r="N1" s="2"/>
      <c r="O1" s="2"/>
      <c r="P1" s="2"/>
      <c r="Q1" s="2"/>
      <c r="R1" s="2"/>
    </row>
    <row r="2" spans="1:18" x14ac:dyDescent="0.25">
      <c r="A2" s="1" t="s">
        <v>62</v>
      </c>
      <c r="B2" s="1"/>
      <c r="C2" s="2"/>
      <c r="D2" s="2"/>
      <c r="E2" s="2"/>
      <c r="F2" s="2"/>
      <c r="G2" s="2"/>
      <c r="H2" s="2"/>
      <c r="I2" s="2"/>
      <c r="J2" s="2"/>
      <c r="K2" s="2"/>
      <c r="L2" s="2"/>
      <c r="M2" s="2"/>
      <c r="N2" s="2"/>
      <c r="O2" s="2"/>
      <c r="P2" s="2"/>
      <c r="Q2" s="2"/>
      <c r="R2" s="2"/>
    </row>
    <row r="3" spans="1:18" x14ac:dyDescent="0.25">
      <c r="A3" s="1" t="s">
        <v>43</v>
      </c>
      <c r="B3" s="1"/>
      <c r="C3" s="2"/>
      <c r="D3" s="2"/>
      <c r="E3" s="2"/>
      <c r="F3" s="2"/>
      <c r="G3" s="2"/>
      <c r="H3" s="2"/>
      <c r="I3" s="2"/>
      <c r="J3" s="2"/>
      <c r="K3" s="2"/>
      <c r="L3" s="5"/>
      <c r="M3" s="5"/>
      <c r="N3" s="2"/>
      <c r="O3" s="2"/>
      <c r="P3" s="2"/>
      <c r="Q3" s="5"/>
      <c r="R3" s="5"/>
    </row>
    <row r="4" spans="1:18" x14ac:dyDescent="0.25">
      <c r="A4" s="1" t="s">
        <v>44</v>
      </c>
      <c r="B4" s="1"/>
      <c r="C4" s="2"/>
      <c r="D4" s="2"/>
      <c r="E4" s="5"/>
      <c r="F4" s="5"/>
      <c r="G4" s="5"/>
      <c r="H4" s="5"/>
      <c r="I4" s="2"/>
      <c r="J4" s="2"/>
      <c r="K4" s="2"/>
      <c r="L4" s="5"/>
      <c r="M4" s="5"/>
      <c r="N4" s="2"/>
      <c r="O4" s="2"/>
      <c r="P4" s="2"/>
      <c r="Q4" s="5"/>
      <c r="R4" s="5"/>
    </row>
    <row r="5" spans="1:18" x14ac:dyDescent="0.25">
      <c r="A5" s="1" t="s">
        <v>45</v>
      </c>
      <c r="B5" s="1"/>
      <c r="C5" s="2"/>
      <c r="D5" s="2"/>
      <c r="E5" s="5"/>
      <c r="F5" s="5"/>
      <c r="G5" s="5"/>
      <c r="H5" s="5"/>
      <c r="I5" s="2"/>
      <c r="J5" s="2"/>
      <c r="K5" s="2"/>
      <c r="L5" s="2"/>
      <c r="M5" s="2"/>
      <c r="N5" s="2"/>
      <c r="O5" s="2"/>
      <c r="P5" s="2"/>
      <c r="Q5" s="2"/>
      <c r="R5" s="2"/>
    </row>
    <row r="6" spans="1:18" ht="15.75" thickBot="1" x14ac:dyDescent="0.3">
      <c r="A6" s="1" t="s">
        <v>46</v>
      </c>
      <c r="B6" s="1"/>
      <c r="C6" s="2"/>
      <c r="D6" s="2"/>
      <c r="E6" s="2"/>
      <c r="F6" s="2"/>
      <c r="G6" s="2"/>
      <c r="H6" s="2"/>
      <c r="I6" s="2"/>
      <c r="J6" s="2"/>
      <c r="K6" s="2"/>
      <c r="L6" s="2"/>
      <c r="M6" s="2"/>
      <c r="N6" s="2"/>
      <c r="O6" s="2"/>
      <c r="P6" s="2"/>
      <c r="Q6" s="2"/>
      <c r="R6" s="2"/>
    </row>
    <row r="7" spans="1:18" ht="15.75" thickBot="1" x14ac:dyDescent="0.3">
      <c r="A7" s="6"/>
      <c r="B7" s="6"/>
      <c r="C7" s="72"/>
      <c r="D7" s="156" t="s">
        <v>64</v>
      </c>
      <c r="E7" s="157"/>
      <c r="F7" s="157"/>
      <c r="G7" s="157"/>
      <c r="H7" s="158"/>
      <c r="I7" s="156" t="s">
        <v>49</v>
      </c>
      <c r="J7" s="157"/>
      <c r="K7" s="157"/>
      <c r="L7" s="157"/>
      <c r="M7" s="158"/>
      <c r="N7" s="156" t="s">
        <v>1</v>
      </c>
      <c r="O7" s="157"/>
      <c r="P7" s="157"/>
      <c r="Q7" s="157"/>
      <c r="R7" s="158"/>
    </row>
    <row r="8" spans="1:18" s="8" customFormat="1" ht="45" x14ac:dyDescent="0.25">
      <c r="A8" s="6" t="s">
        <v>83</v>
      </c>
      <c r="B8" s="7" t="s">
        <v>84</v>
      </c>
      <c r="C8" s="73" t="s">
        <v>85</v>
      </c>
      <c r="D8" s="84" t="s">
        <v>86</v>
      </c>
      <c r="E8" s="68" t="s">
        <v>87</v>
      </c>
      <c r="F8" s="27" t="s">
        <v>88</v>
      </c>
      <c r="G8" s="27" t="s">
        <v>89</v>
      </c>
      <c r="H8" s="85" t="s">
        <v>40</v>
      </c>
      <c r="I8" s="84" t="s">
        <v>86</v>
      </c>
      <c r="J8" s="68" t="s">
        <v>87</v>
      </c>
      <c r="K8" s="27" t="s">
        <v>88</v>
      </c>
      <c r="L8" s="27" t="s">
        <v>89</v>
      </c>
      <c r="M8" s="85" t="s">
        <v>40</v>
      </c>
      <c r="N8" s="84" t="s">
        <v>86</v>
      </c>
      <c r="O8" s="68" t="s">
        <v>87</v>
      </c>
      <c r="P8" s="69" t="s">
        <v>52</v>
      </c>
      <c r="Q8" s="27" t="s">
        <v>89</v>
      </c>
      <c r="R8" s="108" t="s">
        <v>53</v>
      </c>
    </row>
    <row r="9" spans="1:18" x14ac:dyDescent="0.25">
      <c r="A9" s="9">
        <v>1</v>
      </c>
      <c r="B9" s="10" t="s">
        <v>54</v>
      </c>
      <c r="C9" s="2"/>
      <c r="D9" s="86"/>
      <c r="E9" s="48"/>
      <c r="F9" s="48"/>
      <c r="G9" s="48"/>
      <c r="H9" s="49"/>
      <c r="I9" s="86"/>
      <c r="J9" s="109"/>
      <c r="K9" s="48"/>
      <c r="L9" s="48"/>
      <c r="M9" s="49"/>
      <c r="N9" s="86"/>
      <c r="O9" s="109"/>
      <c r="P9" s="48"/>
      <c r="Q9" s="48"/>
      <c r="R9" s="49"/>
    </row>
    <row r="10" spans="1:18" x14ac:dyDescent="0.25">
      <c r="A10" s="47">
        <v>1.1000000000000001</v>
      </c>
      <c r="B10" s="26" t="s">
        <v>90</v>
      </c>
      <c r="C10" s="74" t="s">
        <v>93</v>
      </c>
      <c r="D10" s="87"/>
      <c r="E10" s="14"/>
      <c r="F10" s="15">
        <v>0</v>
      </c>
      <c r="G10" s="28"/>
      <c r="H10" s="50">
        <f>F10*G10</f>
        <v>0</v>
      </c>
      <c r="I10" s="101"/>
      <c r="J10" s="78"/>
      <c r="K10" s="15"/>
      <c r="L10" s="28"/>
      <c r="M10" s="50"/>
      <c r="N10" s="101"/>
      <c r="O10" s="14"/>
      <c r="P10" s="15"/>
      <c r="Q10" s="28"/>
      <c r="R10" s="50"/>
    </row>
    <row r="11" spans="1:18" x14ac:dyDescent="0.25">
      <c r="A11" s="47">
        <v>1.2</v>
      </c>
      <c r="B11" s="26" t="s">
        <v>91</v>
      </c>
      <c r="C11" s="74" t="s">
        <v>93</v>
      </c>
      <c r="D11" s="87"/>
      <c r="E11" s="14"/>
      <c r="F11" s="15"/>
      <c r="G11" s="28"/>
      <c r="H11" s="50"/>
      <c r="I11" s="101"/>
      <c r="J11" s="78"/>
      <c r="K11" s="15"/>
      <c r="L11" s="28"/>
      <c r="M11" s="50"/>
      <c r="N11" s="101"/>
      <c r="O11" s="14"/>
      <c r="P11" s="15"/>
      <c r="Q11" s="28"/>
      <c r="R11" s="50"/>
    </row>
    <row r="12" spans="1:18" x14ac:dyDescent="0.25">
      <c r="A12" s="47">
        <v>1.3</v>
      </c>
      <c r="B12" s="26" t="s">
        <v>92</v>
      </c>
      <c r="C12" s="74" t="s">
        <v>93</v>
      </c>
      <c r="D12" s="87"/>
      <c r="E12" s="14"/>
      <c r="F12" s="15"/>
      <c r="G12" s="28"/>
      <c r="H12" s="50"/>
      <c r="I12" s="101"/>
      <c r="J12" s="78"/>
      <c r="K12" s="15"/>
      <c r="L12" s="28"/>
      <c r="M12" s="50"/>
      <c r="N12" s="101"/>
      <c r="O12" s="14"/>
      <c r="P12" s="15"/>
      <c r="Q12" s="28"/>
      <c r="R12" s="50"/>
    </row>
    <row r="13" spans="1:18" x14ac:dyDescent="0.25">
      <c r="A13" s="12"/>
      <c r="B13" s="13"/>
      <c r="C13" s="74"/>
      <c r="D13" s="87"/>
      <c r="E13" s="14"/>
      <c r="F13" s="15"/>
      <c r="G13" s="15"/>
      <c r="H13" s="50"/>
      <c r="I13" s="101"/>
      <c r="J13" s="78"/>
      <c r="K13" s="15"/>
      <c r="L13" s="15"/>
      <c r="M13" s="50"/>
      <c r="N13" s="101"/>
      <c r="O13" s="14"/>
      <c r="P13" s="15"/>
      <c r="Q13" s="15"/>
      <c r="R13" s="50"/>
    </row>
    <row r="14" spans="1:18" x14ac:dyDescent="0.25">
      <c r="A14" s="16"/>
      <c r="B14" s="7" t="s">
        <v>98</v>
      </c>
      <c r="C14" s="75"/>
      <c r="D14" s="88"/>
      <c r="E14" s="17"/>
      <c r="F14" s="16">
        <f>SUM(F10:F13)</f>
        <v>0</v>
      </c>
      <c r="G14" s="16"/>
      <c r="H14" s="51">
        <f>SUM(H10:H13)</f>
        <v>0</v>
      </c>
      <c r="I14" s="102"/>
      <c r="J14" s="79"/>
      <c r="K14" s="16">
        <f>SUM(K10:K13)</f>
        <v>0</v>
      </c>
      <c r="L14" s="16"/>
      <c r="M14" s="51">
        <f>SUM(M10:M13)</f>
        <v>0</v>
      </c>
      <c r="N14" s="102"/>
      <c r="O14" s="17"/>
      <c r="P14" s="16">
        <f>SUM(P10:P13)</f>
        <v>0</v>
      </c>
      <c r="Q14" s="16"/>
      <c r="R14" s="51">
        <f>SUM(R10:R13)</f>
        <v>0</v>
      </c>
    </row>
    <row r="15" spans="1:18" x14ac:dyDescent="0.25">
      <c r="A15" s="9"/>
      <c r="B15" s="18"/>
      <c r="C15" s="2"/>
      <c r="D15" s="86"/>
      <c r="E15" s="48"/>
      <c r="F15" s="48"/>
      <c r="G15" s="48"/>
      <c r="H15" s="49"/>
      <c r="I15" s="103"/>
      <c r="J15" s="48"/>
      <c r="K15" s="48"/>
      <c r="L15" s="48"/>
      <c r="M15" s="49"/>
      <c r="N15" s="103"/>
      <c r="O15" s="48"/>
      <c r="P15" s="48"/>
      <c r="Q15" s="48"/>
      <c r="R15" s="49"/>
    </row>
    <row r="16" spans="1:18" x14ac:dyDescent="0.25">
      <c r="A16" s="9">
        <v>2</v>
      </c>
      <c r="B16" s="19" t="s">
        <v>94</v>
      </c>
      <c r="C16" s="22"/>
      <c r="D16" s="89"/>
      <c r="E16" s="90"/>
      <c r="F16" s="90"/>
      <c r="G16" s="90"/>
      <c r="H16" s="52"/>
      <c r="I16" s="89"/>
      <c r="J16" s="90"/>
      <c r="K16" s="90"/>
      <c r="L16" s="90"/>
      <c r="M16" s="52"/>
      <c r="N16" s="89"/>
      <c r="O16" s="90"/>
      <c r="P16" s="90"/>
      <c r="Q16" s="90"/>
      <c r="R16" s="52"/>
    </row>
    <row r="17" spans="1:18" x14ac:dyDescent="0.25">
      <c r="A17" s="47">
        <v>2.1</v>
      </c>
      <c r="B17" s="13" t="s">
        <v>95</v>
      </c>
      <c r="C17" s="45" t="s">
        <v>101</v>
      </c>
      <c r="D17" s="64"/>
      <c r="E17" s="14"/>
      <c r="F17" s="20"/>
      <c r="G17" s="28"/>
      <c r="H17" s="50"/>
      <c r="I17" s="101"/>
      <c r="J17" s="78"/>
      <c r="K17" s="20"/>
      <c r="L17" s="28"/>
      <c r="M17" s="50"/>
      <c r="N17" s="101"/>
      <c r="O17" s="14"/>
      <c r="P17" s="15"/>
      <c r="Q17" s="28"/>
      <c r="R17" s="111"/>
    </row>
    <row r="18" spans="1:18" x14ac:dyDescent="0.25">
      <c r="A18" s="47">
        <v>2.2000000000000002</v>
      </c>
      <c r="B18" s="13" t="s">
        <v>96</v>
      </c>
      <c r="C18" s="45" t="s">
        <v>101</v>
      </c>
      <c r="D18" s="64"/>
      <c r="E18" s="14"/>
      <c r="F18" s="20"/>
      <c r="G18" s="28"/>
      <c r="H18" s="50"/>
      <c r="I18" s="101"/>
      <c r="J18" s="78"/>
      <c r="K18" s="20"/>
      <c r="L18" s="28"/>
      <c r="M18" s="50"/>
      <c r="N18" s="101"/>
      <c r="O18" s="14"/>
      <c r="P18" s="15"/>
      <c r="Q18" s="28"/>
      <c r="R18" s="111"/>
    </row>
    <row r="19" spans="1:18" x14ac:dyDescent="0.25">
      <c r="A19" s="9"/>
      <c r="B19" s="19"/>
      <c r="C19" s="2"/>
      <c r="D19" s="86"/>
      <c r="E19" s="48"/>
      <c r="F19" s="48"/>
      <c r="G19" s="48"/>
      <c r="H19" s="49"/>
      <c r="I19" s="103"/>
      <c r="J19" s="48"/>
      <c r="K19" s="48"/>
      <c r="L19" s="48"/>
      <c r="M19" s="49"/>
      <c r="N19" s="103"/>
      <c r="O19" s="48"/>
      <c r="P19" s="48"/>
      <c r="Q19" s="48"/>
      <c r="R19" s="49"/>
    </row>
    <row r="20" spans="1:18" s="8" customFormat="1" x14ac:dyDescent="0.25">
      <c r="A20" s="16"/>
      <c r="B20" s="7" t="s">
        <v>97</v>
      </c>
      <c r="C20" s="40"/>
      <c r="D20" s="91"/>
      <c r="E20" s="16"/>
      <c r="F20" s="16">
        <f>SUM(F17:F18)</f>
        <v>0</v>
      </c>
      <c r="G20" s="16"/>
      <c r="H20" s="16">
        <f>SUM(H17:H18)</f>
        <v>0</v>
      </c>
      <c r="I20" s="104"/>
      <c r="J20" s="80"/>
      <c r="K20" s="16">
        <f>SUM(K17:K18)</f>
        <v>0</v>
      </c>
      <c r="L20" s="16"/>
      <c r="M20" s="51">
        <f>SUM(M17:M18)</f>
        <v>0</v>
      </c>
      <c r="N20" s="104"/>
      <c r="O20" s="16"/>
      <c r="P20" s="16">
        <f>SUM(P17:P18)</f>
        <v>0</v>
      </c>
      <c r="Q20" s="16"/>
      <c r="R20" s="51">
        <f>SUM(R17:R18)</f>
        <v>0</v>
      </c>
    </row>
    <row r="21" spans="1:18" x14ac:dyDescent="0.25">
      <c r="A21" s="9"/>
      <c r="B21" s="18"/>
      <c r="C21" s="2"/>
      <c r="D21" s="86"/>
      <c r="E21" s="48"/>
      <c r="F21" s="48"/>
      <c r="G21" s="48"/>
      <c r="H21" s="49"/>
      <c r="I21" s="103"/>
      <c r="J21" s="48"/>
      <c r="K21" s="48"/>
      <c r="L21" s="48"/>
      <c r="M21" s="49"/>
      <c r="N21" s="103"/>
      <c r="O21" s="48"/>
      <c r="P21" s="48"/>
      <c r="Q21" s="48"/>
      <c r="R21" s="49"/>
    </row>
    <row r="22" spans="1:18" x14ac:dyDescent="0.25">
      <c r="A22" s="9">
        <v>3</v>
      </c>
      <c r="B22" s="19" t="s">
        <v>99</v>
      </c>
      <c r="C22" s="22"/>
      <c r="D22" s="89"/>
      <c r="E22" s="90"/>
      <c r="F22" s="90"/>
      <c r="G22" s="90"/>
      <c r="H22" s="52"/>
      <c r="I22" s="89"/>
      <c r="J22" s="90"/>
      <c r="K22" s="90"/>
      <c r="L22" s="90"/>
      <c r="M22" s="52"/>
      <c r="N22" s="89"/>
      <c r="O22" s="90"/>
      <c r="P22" s="90"/>
      <c r="Q22" s="90"/>
      <c r="R22" s="52"/>
    </row>
    <row r="23" spans="1:18" s="8" customFormat="1" x14ac:dyDescent="0.25">
      <c r="A23" s="61">
        <v>3.1</v>
      </c>
      <c r="B23" s="46" t="s">
        <v>100</v>
      </c>
      <c r="C23" s="58"/>
      <c r="D23" s="92"/>
      <c r="E23" s="12"/>
      <c r="F23" s="12"/>
      <c r="G23" s="12"/>
      <c r="H23" s="55"/>
      <c r="I23" s="92"/>
      <c r="J23" s="81"/>
      <c r="K23" s="12"/>
      <c r="L23" s="12"/>
      <c r="M23" s="55"/>
      <c r="N23" s="92"/>
      <c r="O23" s="12"/>
      <c r="P23" s="12"/>
      <c r="Q23" s="12"/>
      <c r="R23" s="55"/>
    </row>
    <row r="24" spans="1:18" x14ac:dyDescent="0.25">
      <c r="A24" s="61" t="s">
        <v>11</v>
      </c>
      <c r="B24" s="13" t="s">
        <v>102</v>
      </c>
      <c r="C24" s="65" t="s">
        <v>103</v>
      </c>
      <c r="D24" s="93"/>
      <c r="E24" s="14"/>
      <c r="F24" s="20"/>
      <c r="G24" s="28"/>
      <c r="H24" s="50"/>
      <c r="I24" s="101"/>
      <c r="J24" s="78"/>
      <c r="K24" s="20"/>
      <c r="L24" s="28"/>
      <c r="M24" s="50"/>
      <c r="N24" s="101"/>
      <c r="O24" s="14"/>
      <c r="P24" s="15"/>
      <c r="Q24" s="28"/>
      <c r="R24" s="111"/>
    </row>
    <row r="25" spans="1:18" x14ac:dyDescent="0.25">
      <c r="A25" s="61" t="s">
        <v>12</v>
      </c>
      <c r="B25" s="13" t="s">
        <v>104</v>
      </c>
      <c r="C25" s="65" t="s">
        <v>105</v>
      </c>
      <c r="D25" s="93"/>
      <c r="E25" s="14"/>
      <c r="F25" s="20"/>
      <c r="G25" s="28"/>
      <c r="H25" s="50"/>
      <c r="I25" s="101"/>
      <c r="J25" s="78"/>
      <c r="K25" s="20"/>
      <c r="L25" s="28"/>
      <c r="M25" s="50"/>
      <c r="N25" s="101"/>
      <c r="O25" s="14"/>
      <c r="P25" s="15"/>
      <c r="Q25" s="28"/>
      <c r="R25" s="111"/>
    </row>
    <row r="26" spans="1:18" x14ac:dyDescent="0.25">
      <c r="A26" s="61" t="s">
        <v>13</v>
      </c>
      <c r="B26" s="13" t="s">
        <v>109</v>
      </c>
      <c r="C26" s="65" t="s">
        <v>106</v>
      </c>
      <c r="D26" s="93"/>
      <c r="E26" s="14"/>
      <c r="F26" s="20"/>
      <c r="G26" s="28"/>
      <c r="H26" s="50"/>
      <c r="I26" s="101"/>
      <c r="J26" s="78"/>
      <c r="K26" s="20"/>
      <c r="L26" s="28"/>
      <c r="M26" s="50"/>
      <c r="N26" s="101"/>
      <c r="O26" s="14"/>
      <c r="P26" s="15"/>
      <c r="Q26" s="28"/>
      <c r="R26" s="111"/>
    </row>
    <row r="27" spans="1:18" x14ac:dyDescent="0.25">
      <c r="A27" s="61" t="s">
        <v>14</v>
      </c>
      <c r="B27" s="13" t="s">
        <v>0</v>
      </c>
      <c r="C27" s="65" t="s">
        <v>108</v>
      </c>
      <c r="D27" s="93"/>
      <c r="E27" s="14"/>
      <c r="F27" s="20"/>
      <c r="G27" s="28"/>
      <c r="H27" s="50"/>
      <c r="I27" s="101"/>
      <c r="J27" s="78"/>
      <c r="K27" s="20"/>
      <c r="L27" s="28"/>
      <c r="M27" s="50"/>
      <c r="N27" s="101"/>
      <c r="O27" s="14"/>
      <c r="P27" s="15"/>
      <c r="Q27" s="28"/>
      <c r="R27" s="111"/>
    </row>
    <row r="28" spans="1:18" x14ac:dyDescent="0.25">
      <c r="A28" s="61" t="s">
        <v>15</v>
      </c>
      <c r="B28" s="13" t="s">
        <v>107</v>
      </c>
      <c r="C28" s="65" t="s">
        <v>108</v>
      </c>
      <c r="D28" s="93"/>
      <c r="E28" s="14"/>
      <c r="F28" s="20"/>
      <c r="G28" s="28"/>
      <c r="H28" s="50"/>
      <c r="I28" s="101"/>
      <c r="J28" s="78"/>
      <c r="K28" s="20"/>
      <c r="L28" s="28"/>
      <c r="M28" s="50"/>
      <c r="N28" s="101"/>
      <c r="O28" s="14"/>
      <c r="P28" s="15"/>
      <c r="Q28" s="28"/>
      <c r="R28" s="111"/>
    </row>
    <row r="29" spans="1:18" x14ac:dyDescent="0.25">
      <c r="A29" s="60">
        <v>3.2</v>
      </c>
      <c r="B29" s="46" t="s">
        <v>10</v>
      </c>
      <c r="C29" s="65"/>
      <c r="D29" s="93"/>
      <c r="E29" s="14"/>
      <c r="F29" s="20"/>
      <c r="G29" s="28"/>
      <c r="H29" s="50"/>
      <c r="I29" s="101"/>
      <c r="J29" s="78"/>
      <c r="K29" s="20"/>
      <c r="L29" s="28"/>
      <c r="M29" s="50"/>
      <c r="N29" s="101"/>
      <c r="O29" s="14"/>
      <c r="P29" s="15"/>
      <c r="Q29" s="28"/>
      <c r="R29" s="111"/>
    </row>
    <row r="30" spans="1:18" x14ac:dyDescent="0.25">
      <c r="A30" s="62" t="s">
        <v>16</v>
      </c>
      <c r="B30" s="13" t="s">
        <v>102</v>
      </c>
      <c r="C30" s="65" t="s">
        <v>103</v>
      </c>
      <c r="D30" s="93"/>
      <c r="E30" s="14"/>
      <c r="F30" s="20"/>
      <c r="G30" s="28"/>
      <c r="H30" s="50"/>
      <c r="I30" s="101"/>
      <c r="J30" s="78"/>
      <c r="K30" s="20"/>
      <c r="L30" s="28"/>
      <c r="M30" s="50"/>
      <c r="N30" s="101"/>
      <c r="O30" s="14"/>
      <c r="P30" s="15"/>
      <c r="Q30" s="28"/>
      <c r="R30" s="111"/>
    </row>
    <row r="31" spans="1:18" x14ac:dyDescent="0.25">
      <c r="A31" s="62" t="s">
        <v>17</v>
      </c>
      <c r="B31" s="13" t="s">
        <v>104</v>
      </c>
      <c r="C31" s="65" t="s">
        <v>105</v>
      </c>
      <c r="D31" s="93"/>
      <c r="E31" s="14"/>
      <c r="F31" s="20"/>
      <c r="G31" s="28"/>
      <c r="H31" s="50"/>
      <c r="I31" s="101"/>
      <c r="J31" s="78"/>
      <c r="K31" s="20"/>
      <c r="L31" s="28"/>
      <c r="M31" s="50"/>
      <c r="N31" s="101"/>
      <c r="O31" s="14"/>
      <c r="P31" s="15"/>
      <c r="Q31" s="28"/>
      <c r="R31" s="111"/>
    </row>
    <row r="32" spans="1:18" x14ac:dyDescent="0.25">
      <c r="A32" s="62" t="s">
        <v>18</v>
      </c>
      <c r="B32" s="13" t="s">
        <v>109</v>
      </c>
      <c r="C32" s="65" t="s">
        <v>106</v>
      </c>
      <c r="D32" s="93"/>
      <c r="E32" s="14"/>
      <c r="F32" s="20"/>
      <c r="G32" s="28"/>
      <c r="H32" s="50"/>
      <c r="I32" s="101"/>
      <c r="J32" s="78"/>
      <c r="K32" s="20"/>
      <c r="L32" s="28"/>
      <c r="M32" s="50"/>
      <c r="N32" s="101"/>
      <c r="O32" s="14"/>
      <c r="P32" s="15"/>
      <c r="Q32" s="28"/>
      <c r="R32" s="111"/>
    </row>
    <row r="33" spans="1:18" x14ac:dyDescent="0.25">
      <c r="A33" s="62" t="s">
        <v>19</v>
      </c>
      <c r="B33" s="13" t="s">
        <v>0</v>
      </c>
      <c r="C33" s="65" t="s">
        <v>108</v>
      </c>
      <c r="D33" s="93"/>
      <c r="E33" s="14"/>
      <c r="F33" s="20"/>
      <c r="G33" s="28"/>
      <c r="H33" s="50"/>
      <c r="I33" s="101"/>
      <c r="J33" s="78"/>
      <c r="K33" s="20"/>
      <c r="L33" s="28"/>
      <c r="M33" s="50"/>
      <c r="N33" s="101"/>
      <c r="O33" s="14"/>
      <c r="P33" s="15"/>
      <c r="Q33" s="28"/>
      <c r="R33" s="111"/>
    </row>
    <row r="34" spans="1:18" x14ac:dyDescent="0.25">
      <c r="A34" s="62" t="s">
        <v>20</v>
      </c>
      <c r="B34" s="13" t="s">
        <v>107</v>
      </c>
      <c r="C34" s="65" t="s">
        <v>108</v>
      </c>
      <c r="D34" s="93"/>
      <c r="E34" s="14"/>
      <c r="F34" s="20"/>
      <c r="G34" s="28"/>
      <c r="H34" s="50"/>
      <c r="I34" s="101"/>
      <c r="J34" s="78"/>
      <c r="K34" s="20"/>
      <c r="L34" s="28"/>
      <c r="M34" s="50"/>
      <c r="N34" s="101"/>
      <c r="O34" s="14"/>
      <c r="P34" s="15"/>
      <c r="Q34" s="28"/>
      <c r="R34" s="111"/>
    </row>
    <row r="35" spans="1:18" x14ac:dyDescent="0.25">
      <c r="A35" s="12"/>
      <c r="B35" s="42"/>
      <c r="C35" s="76"/>
      <c r="D35" s="94"/>
      <c r="E35" s="42"/>
      <c r="F35" s="42"/>
      <c r="G35" s="42"/>
      <c r="H35" s="95"/>
      <c r="I35" s="94"/>
      <c r="J35" s="82"/>
      <c r="K35" s="42"/>
      <c r="L35" s="42"/>
      <c r="M35" s="95"/>
      <c r="N35" s="94"/>
      <c r="O35" s="42"/>
      <c r="P35" s="42"/>
      <c r="Q35" s="42"/>
      <c r="R35" s="95"/>
    </row>
    <row r="36" spans="1:18" s="8" customFormat="1" x14ac:dyDescent="0.25">
      <c r="A36" s="16"/>
      <c r="B36" s="7" t="s">
        <v>110</v>
      </c>
      <c r="C36" s="40"/>
      <c r="D36" s="96"/>
      <c r="E36" s="16"/>
      <c r="F36" s="16">
        <f>SUM(F24:F34)</f>
        <v>0</v>
      </c>
      <c r="G36" s="16"/>
      <c r="H36" s="16">
        <f>SUM(H24:H34)</f>
        <v>0</v>
      </c>
      <c r="I36" s="104"/>
      <c r="J36" s="80"/>
      <c r="K36" s="16">
        <f>SUM(K24:K34)</f>
        <v>0</v>
      </c>
      <c r="L36" s="16"/>
      <c r="M36" s="51">
        <f>SUM(M24:M34)</f>
        <v>0</v>
      </c>
      <c r="N36" s="104"/>
      <c r="O36" s="16"/>
      <c r="P36" s="16">
        <f>SUM(P24:P34)</f>
        <v>0</v>
      </c>
      <c r="Q36" s="16"/>
      <c r="R36" s="51">
        <f>SUM(R24:R34)</f>
        <v>0</v>
      </c>
    </row>
    <row r="37" spans="1:18" x14ac:dyDescent="0.25">
      <c r="A37" s="9"/>
      <c r="B37" s="18"/>
      <c r="C37" s="2"/>
      <c r="D37" s="86"/>
      <c r="E37" s="48"/>
      <c r="F37" s="48"/>
      <c r="G37" s="48"/>
      <c r="H37" s="49"/>
      <c r="I37" s="103"/>
      <c r="J37" s="48"/>
      <c r="K37" s="48"/>
      <c r="L37" s="48"/>
      <c r="M37" s="49"/>
      <c r="N37" s="103"/>
      <c r="O37" s="48"/>
      <c r="P37" s="48"/>
      <c r="Q37" s="48"/>
      <c r="R37" s="49"/>
    </row>
    <row r="38" spans="1:18" x14ac:dyDescent="0.25">
      <c r="A38" s="9">
        <v>4</v>
      </c>
      <c r="B38" s="19" t="s">
        <v>57</v>
      </c>
      <c r="C38" s="22"/>
      <c r="D38" s="89"/>
      <c r="E38" s="90"/>
      <c r="F38" s="90"/>
      <c r="G38" s="90"/>
      <c r="H38" s="52"/>
      <c r="I38" s="89"/>
      <c r="J38" s="90"/>
      <c r="K38" s="90"/>
      <c r="L38" s="90"/>
      <c r="M38" s="52"/>
      <c r="N38" s="89"/>
      <c r="O38" s="90"/>
      <c r="P38" s="90"/>
      <c r="Q38" s="90"/>
      <c r="R38" s="52"/>
    </row>
    <row r="39" spans="1:18" s="8" customFormat="1" x14ac:dyDescent="0.25">
      <c r="A39" s="62"/>
      <c r="B39" s="46" t="s">
        <v>111</v>
      </c>
      <c r="C39" s="58"/>
      <c r="D39" s="92"/>
      <c r="E39" s="12"/>
      <c r="F39" s="12"/>
      <c r="G39" s="12"/>
      <c r="H39" s="55"/>
      <c r="I39" s="92"/>
      <c r="J39" s="81"/>
      <c r="K39" s="12"/>
      <c r="L39" s="12"/>
      <c r="M39" s="55"/>
      <c r="N39" s="92"/>
      <c r="O39" s="12"/>
      <c r="P39" s="12"/>
      <c r="Q39" s="12"/>
      <c r="R39" s="55"/>
    </row>
    <row r="40" spans="1:18" x14ac:dyDescent="0.25">
      <c r="A40" s="62" t="s">
        <v>21</v>
      </c>
      <c r="B40" s="13" t="s">
        <v>112</v>
      </c>
      <c r="C40" s="63"/>
      <c r="D40" s="64"/>
      <c r="E40" s="14"/>
      <c r="F40" s="15"/>
      <c r="G40" s="28"/>
      <c r="H40" s="50"/>
      <c r="I40" s="101"/>
      <c r="J40" s="78"/>
      <c r="K40" s="15"/>
      <c r="L40" s="28"/>
      <c r="M40" s="50"/>
      <c r="N40" s="101"/>
      <c r="O40" s="14"/>
      <c r="P40" s="15"/>
      <c r="Q40" s="28"/>
      <c r="R40" s="50"/>
    </row>
    <row r="41" spans="1:18" x14ac:dyDescent="0.25">
      <c r="A41" s="62" t="s">
        <v>22</v>
      </c>
      <c r="B41" s="13" t="s">
        <v>113</v>
      </c>
      <c r="C41" s="63"/>
      <c r="D41" s="64"/>
      <c r="E41" s="14"/>
      <c r="F41" s="15"/>
      <c r="G41" s="28"/>
      <c r="H41" s="50"/>
      <c r="I41" s="101"/>
      <c r="J41" s="78"/>
      <c r="K41" s="15"/>
      <c r="L41" s="28"/>
      <c r="M41" s="50"/>
      <c r="N41" s="101"/>
      <c r="O41" s="14"/>
      <c r="P41" s="15"/>
      <c r="Q41" s="28"/>
      <c r="R41" s="50"/>
    </row>
    <row r="42" spans="1:18" x14ac:dyDescent="0.25">
      <c r="A42" s="62" t="s">
        <v>23</v>
      </c>
      <c r="B42" s="13" t="s">
        <v>114</v>
      </c>
      <c r="C42" s="74"/>
      <c r="D42" s="87"/>
      <c r="E42" s="14"/>
      <c r="F42" s="15"/>
      <c r="G42" s="28"/>
      <c r="H42" s="50"/>
      <c r="I42" s="101"/>
      <c r="J42" s="78"/>
      <c r="K42" s="15"/>
      <c r="L42" s="28"/>
      <c r="M42" s="50"/>
      <c r="N42" s="101"/>
      <c r="O42" s="14"/>
      <c r="P42" s="15"/>
      <c r="Q42" s="28"/>
      <c r="R42" s="50"/>
    </row>
    <row r="43" spans="1:18" x14ac:dyDescent="0.25">
      <c r="A43" s="62" t="s">
        <v>24</v>
      </c>
      <c r="B43" s="13" t="s">
        <v>115</v>
      </c>
      <c r="C43" s="74"/>
      <c r="D43" s="87"/>
      <c r="E43" s="14"/>
      <c r="F43" s="15"/>
      <c r="G43" s="28"/>
      <c r="H43" s="50"/>
      <c r="I43" s="101"/>
      <c r="J43" s="78"/>
      <c r="K43" s="15"/>
      <c r="L43" s="28"/>
      <c r="M43" s="50"/>
      <c r="N43" s="101"/>
      <c r="O43" s="14"/>
      <c r="P43" s="15"/>
      <c r="Q43" s="28"/>
      <c r="R43" s="50"/>
    </row>
    <row r="44" spans="1:18" x14ac:dyDescent="0.25">
      <c r="A44" s="62" t="s">
        <v>25</v>
      </c>
      <c r="B44" s="13" t="s">
        <v>116</v>
      </c>
      <c r="C44" s="63"/>
      <c r="D44" s="64"/>
      <c r="E44" s="14"/>
      <c r="F44" s="20"/>
      <c r="G44" s="28"/>
      <c r="H44" s="50"/>
      <c r="I44" s="101"/>
      <c r="J44" s="78"/>
      <c r="K44" s="20"/>
      <c r="L44" s="28"/>
      <c r="M44" s="50"/>
      <c r="N44" s="101"/>
      <c r="O44" s="14"/>
      <c r="P44" s="15"/>
      <c r="Q44" s="28"/>
      <c r="R44" s="111"/>
    </row>
    <row r="45" spans="1:18" x14ac:dyDescent="0.25">
      <c r="A45" s="62"/>
      <c r="B45" s="46" t="s">
        <v>117</v>
      </c>
      <c r="C45" s="63"/>
      <c r="D45" s="64"/>
      <c r="E45" s="14"/>
      <c r="F45" s="15"/>
      <c r="G45" s="28"/>
      <c r="H45" s="50"/>
      <c r="I45" s="101"/>
      <c r="J45" s="78"/>
      <c r="K45" s="15"/>
      <c r="L45" s="28"/>
      <c r="M45" s="50"/>
      <c r="N45" s="101"/>
      <c r="O45" s="14"/>
      <c r="P45" s="15"/>
      <c r="Q45" s="28"/>
      <c r="R45" s="50"/>
    </row>
    <row r="46" spans="1:18" x14ac:dyDescent="0.25">
      <c r="A46" s="62" t="s">
        <v>26</v>
      </c>
      <c r="B46" s="13" t="s">
        <v>112</v>
      </c>
      <c r="C46" s="63"/>
      <c r="D46" s="64"/>
      <c r="E46" s="14"/>
      <c r="F46" s="15"/>
      <c r="G46" s="28"/>
      <c r="H46" s="50"/>
      <c r="I46" s="101"/>
      <c r="J46" s="78"/>
      <c r="K46" s="15"/>
      <c r="L46" s="28"/>
      <c r="M46" s="50"/>
      <c r="N46" s="101"/>
      <c r="O46" s="14"/>
      <c r="P46" s="15"/>
      <c r="Q46" s="28"/>
      <c r="R46" s="50"/>
    </row>
    <row r="47" spans="1:18" x14ac:dyDescent="0.25">
      <c r="A47" s="62" t="s">
        <v>27</v>
      </c>
      <c r="B47" s="13" t="s">
        <v>113</v>
      </c>
      <c r="C47" s="63"/>
      <c r="D47" s="64"/>
      <c r="E47" s="14"/>
      <c r="F47" s="20"/>
      <c r="G47" s="28"/>
      <c r="H47" s="50"/>
      <c r="I47" s="101"/>
      <c r="J47" s="78"/>
      <c r="K47" s="20"/>
      <c r="L47" s="28"/>
      <c r="M47" s="50"/>
      <c r="N47" s="101"/>
      <c r="O47" s="14"/>
      <c r="P47" s="15"/>
      <c r="Q47" s="28"/>
      <c r="R47" s="111"/>
    </row>
    <row r="48" spans="1:18" x14ac:dyDescent="0.25">
      <c r="A48" s="62" t="s">
        <v>28</v>
      </c>
      <c r="B48" s="13" t="s">
        <v>114</v>
      </c>
      <c r="C48" s="63"/>
      <c r="D48" s="64"/>
      <c r="E48" s="14"/>
      <c r="F48" s="20"/>
      <c r="G48" s="28"/>
      <c r="H48" s="50"/>
      <c r="I48" s="101"/>
      <c r="J48" s="78"/>
      <c r="K48" s="20"/>
      <c r="L48" s="28"/>
      <c r="M48" s="50"/>
      <c r="N48" s="101"/>
      <c r="O48" s="14"/>
      <c r="P48" s="15"/>
      <c r="Q48" s="28"/>
      <c r="R48" s="111"/>
    </row>
    <row r="49" spans="1:18" x14ac:dyDescent="0.25">
      <c r="A49" s="62"/>
      <c r="B49" s="46" t="s">
        <v>118</v>
      </c>
      <c r="C49" s="63"/>
      <c r="D49" s="64"/>
      <c r="E49" s="14"/>
      <c r="F49" s="20"/>
      <c r="G49" s="28"/>
      <c r="H49" s="50"/>
      <c r="I49" s="101"/>
      <c r="J49" s="78"/>
      <c r="K49" s="20"/>
      <c r="L49" s="28"/>
      <c r="M49" s="50"/>
      <c r="N49" s="101"/>
      <c r="O49" s="14"/>
      <c r="P49" s="15"/>
      <c r="Q49" s="28"/>
      <c r="R49" s="111"/>
    </row>
    <row r="50" spans="1:18" x14ac:dyDescent="0.25">
      <c r="A50" s="62" t="s">
        <v>29</v>
      </c>
      <c r="B50" s="13" t="s">
        <v>112</v>
      </c>
      <c r="C50" s="63"/>
      <c r="D50" s="64"/>
      <c r="E50" s="14"/>
      <c r="F50" s="20"/>
      <c r="G50" s="28"/>
      <c r="H50" s="50"/>
      <c r="I50" s="101"/>
      <c r="J50" s="78"/>
      <c r="K50" s="20"/>
      <c r="L50" s="28"/>
      <c r="M50" s="50"/>
      <c r="N50" s="101"/>
      <c r="O50" s="14"/>
      <c r="P50" s="15"/>
      <c r="Q50" s="28"/>
      <c r="R50" s="111"/>
    </row>
    <row r="51" spans="1:18" x14ac:dyDescent="0.25">
      <c r="A51" s="62" t="s">
        <v>30</v>
      </c>
      <c r="B51" s="13" t="s">
        <v>113</v>
      </c>
      <c r="C51" s="65"/>
      <c r="D51" s="64"/>
      <c r="E51" s="14"/>
      <c r="F51" s="20"/>
      <c r="G51" s="28"/>
      <c r="H51" s="50"/>
      <c r="I51" s="101"/>
      <c r="J51" s="78"/>
      <c r="K51" s="20"/>
      <c r="L51" s="28"/>
      <c r="M51" s="50"/>
      <c r="N51" s="101"/>
      <c r="O51" s="14"/>
      <c r="P51" s="15"/>
      <c r="Q51" s="28"/>
      <c r="R51" s="111"/>
    </row>
    <row r="52" spans="1:18" x14ac:dyDescent="0.25">
      <c r="A52" s="62" t="s">
        <v>31</v>
      </c>
      <c r="B52" s="13" t="s">
        <v>114</v>
      </c>
      <c r="C52" s="65"/>
      <c r="D52" s="64"/>
      <c r="E52" s="14"/>
      <c r="F52" s="20"/>
      <c r="G52" s="28"/>
      <c r="H52" s="50"/>
      <c r="I52" s="101"/>
      <c r="J52" s="78"/>
      <c r="K52" s="20"/>
      <c r="L52" s="28"/>
      <c r="M52" s="50"/>
      <c r="N52" s="101"/>
      <c r="O52" s="14"/>
      <c r="P52" s="15"/>
      <c r="Q52" s="28"/>
      <c r="R52" s="111"/>
    </row>
    <row r="53" spans="1:18" x14ac:dyDescent="0.25">
      <c r="A53" s="62"/>
      <c r="B53" s="13"/>
      <c r="C53" s="65"/>
      <c r="D53" s="64"/>
      <c r="E53" s="14"/>
      <c r="F53" s="20"/>
      <c r="G53" s="28"/>
      <c r="H53" s="50"/>
      <c r="I53" s="101"/>
      <c r="J53" s="78"/>
      <c r="K53" s="20"/>
      <c r="L53" s="28"/>
      <c r="M53" s="50"/>
      <c r="N53" s="101"/>
      <c r="O53" s="14"/>
      <c r="P53" s="15"/>
      <c r="Q53" s="28"/>
      <c r="R53" s="111"/>
    </row>
    <row r="54" spans="1:18" x14ac:dyDescent="0.25">
      <c r="A54" s="12"/>
      <c r="B54" s="26" t="s">
        <v>119</v>
      </c>
      <c r="C54" s="63"/>
      <c r="D54" s="64"/>
      <c r="E54" s="14"/>
      <c r="F54" s="20"/>
      <c r="G54" s="28"/>
      <c r="H54" s="50"/>
      <c r="I54" s="101"/>
      <c r="J54" s="78"/>
      <c r="K54" s="15"/>
      <c r="L54" s="15"/>
      <c r="M54" s="50"/>
      <c r="N54" s="101"/>
      <c r="O54" s="14"/>
      <c r="P54" s="15"/>
      <c r="Q54" s="15"/>
      <c r="R54" s="50"/>
    </row>
    <row r="55" spans="1:18" x14ac:dyDescent="0.25">
      <c r="A55" s="12"/>
      <c r="B55" s="13"/>
      <c r="C55" s="63"/>
      <c r="D55" s="64"/>
      <c r="E55" s="14"/>
      <c r="F55" s="15"/>
      <c r="G55" s="28"/>
      <c r="H55" s="50"/>
      <c r="I55" s="101"/>
      <c r="J55" s="78"/>
      <c r="K55" s="15"/>
      <c r="L55" s="28"/>
      <c r="M55" s="50"/>
      <c r="N55" s="101"/>
      <c r="O55" s="14"/>
      <c r="P55" s="15"/>
      <c r="Q55" s="28"/>
      <c r="R55" s="50"/>
    </row>
    <row r="56" spans="1:18" s="8" customFormat="1" x14ac:dyDescent="0.25">
      <c r="A56" s="16"/>
      <c r="B56" s="7" t="s">
        <v>120</v>
      </c>
      <c r="C56" s="40"/>
      <c r="D56" s="91"/>
      <c r="E56" s="16"/>
      <c r="F56" s="16">
        <f>SUM(F40:F55)</f>
        <v>0</v>
      </c>
      <c r="G56" s="16"/>
      <c r="H56" s="16">
        <f>SUM(H40:H55)</f>
        <v>0</v>
      </c>
      <c r="I56" s="104"/>
      <c r="J56" s="80"/>
      <c r="K56" s="16">
        <f>SUM(K40:K55)</f>
        <v>0</v>
      </c>
      <c r="L56" s="16"/>
      <c r="M56" s="51">
        <f>SUM(M40:M55)</f>
        <v>0</v>
      </c>
      <c r="N56" s="104"/>
      <c r="O56" s="16"/>
      <c r="P56" s="16">
        <f>SUM(P40:P55)</f>
        <v>0</v>
      </c>
      <c r="Q56" s="16"/>
      <c r="R56" s="51">
        <f>SUM(R40:R55)</f>
        <v>0</v>
      </c>
    </row>
    <row r="57" spans="1:18" x14ac:dyDescent="0.25">
      <c r="A57" s="9"/>
      <c r="B57" s="18"/>
      <c r="C57" s="2"/>
      <c r="D57" s="86"/>
      <c r="E57" s="48"/>
      <c r="F57" s="48"/>
      <c r="G57" s="48"/>
      <c r="H57" s="49"/>
      <c r="I57" s="103"/>
      <c r="J57" s="48"/>
      <c r="K57" s="48"/>
      <c r="L57" s="48"/>
      <c r="M57" s="49"/>
      <c r="N57" s="103"/>
      <c r="O57" s="48"/>
      <c r="P57" s="48"/>
      <c r="Q57" s="48"/>
      <c r="R57" s="49"/>
    </row>
    <row r="58" spans="1:18" x14ac:dyDescent="0.25">
      <c r="A58" s="9">
        <v>5</v>
      </c>
      <c r="B58" s="19" t="s">
        <v>58</v>
      </c>
      <c r="C58" s="22"/>
      <c r="D58" s="89"/>
      <c r="E58" s="90"/>
      <c r="F58" s="90"/>
      <c r="G58" s="90"/>
      <c r="H58" s="52"/>
      <c r="I58" s="89"/>
      <c r="J58" s="90"/>
      <c r="K58" s="90"/>
      <c r="L58" s="90"/>
      <c r="M58" s="52"/>
      <c r="N58" s="89"/>
      <c r="O58" s="90"/>
      <c r="P58" s="90"/>
      <c r="Q58" s="90"/>
      <c r="R58" s="52"/>
    </row>
    <row r="59" spans="1:18" x14ac:dyDescent="0.25">
      <c r="A59" s="60">
        <v>5.0999999999999996</v>
      </c>
      <c r="B59" s="13" t="s">
        <v>9</v>
      </c>
      <c r="C59" s="65"/>
      <c r="D59" s="64"/>
      <c r="E59" s="14"/>
      <c r="F59" s="20"/>
      <c r="G59" s="28"/>
      <c r="H59" s="50"/>
      <c r="I59" s="101"/>
      <c r="J59" s="78"/>
      <c r="K59" s="20"/>
      <c r="L59" s="28"/>
      <c r="M59" s="50"/>
      <c r="N59" s="101"/>
      <c r="O59" s="14"/>
      <c r="P59" s="15"/>
      <c r="Q59" s="28"/>
      <c r="R59" s="111"/>
    </row>
    <row r="60" spans="1:18" x14ac:dyDescent="0.25">
      <c r="A60" s="60">
        <v>5.2</v>
      </c>
      <c r="B60" s="13" t="s">
        <v>121</v>
      </c>
      <c r="C60" s="65"/>
      <c r="D60" s="64"/>
      <c r="E60" s="14"/>
      <c r="F60" s="20"/>
      <c r="G60" s="28"/>
      <c r="H60" s="50"/>
      <c r="I60" s="101"/>
      <c r="J60" s="78"/>
      <c r="K60" s="20"/>
      <c r="L60" s="28"/>
      <c r="M60" s="50"/>
      <c r="N60" s="101"/>
      <c r="O60" s="14"/>
      <c r="P60" s="15"/>
      <c r="Q60" s="28"/>
      <c r="R60" s="111"/>
    </row>
    <row r="61" spans="1:18" x14ac:dyDescent="0.25">
      <c r="A61" s="60">
        <v>5.3</v>
      </c>
      <c r="B61" s="13" t="s">
        <v>122</v>
      </c>
      <c r="C61" s="65"/>
      <c r="D61" s="64"/>
      <c r="E61" s="14"/>
      <c r="F61" s="20"/>
      <c r="G61" s="28"/>
      <c r="H61" s="50"/>
      <c r="I61" s="101"/>
      <c r="J61" s="78"/>
      <c r="K61" s="20"/>
      <c r="L61" s="28"/>
      <c r="M61" s="50"/>
      <c r="N61" s="101"/>
      <c r="O61" s="14"/>
      <c r="P61" s="15"/>
      <c r="Q61" s="28"/>
      <c r="R61" s="111"/>
    </row>
    <row r="62" spans="1:18" x14ac:dyDescent="0.25">
      <c r="A62" s="60">
        <v>5.4</v>
      </c>
      <c r="B62" s="13" t="s">
        <v>123</v>
      </c>
      <c r="C62" s="65"/>
      <c r="D62" s="64"/>
      <c r="E62" s="14"/>
      <c r="F62" s="20"/>
      <c r="G62" s="28"/>
      <c r="H62" s="50"/>
      <c r="I62" s="101"/>
      <c r="J62" s="78"/>
      <c r="K62" s="20"/>
      <c r="L62" s="28"/>
      <c r="M62" s="50"/>
      <c r="N62" s="101"/>
      <c r="O62" s="14"/>
      <c r="P62" s="15"/>
      <c r="Q62" s="28"/>
      <c r="R62" s="111"/>
    </row>
    <row r="63" spans="1:18" x14ac:dyDescent="0.25">
      <c r="A63" s="60">
        <v>5.5</v>
      </c>
      <c r="B63" s="13" t="s">
        <v>124</v>
      </c>
      <c r="C63" s="65"/>
      <c r="D63" s="64"/>
      <c r="E63" s="14"/>
      <c r="F63" s="20"/>
      <c r="G63" s="28"/>
      <c r="H63" s="50"/>
      <c r="I63" s="101"/>
      <c r="J63" s="78"/>
      <c r="K63" s="20"/>
      <c r="L63" s="28"/>
      <c r="M63" s="50"/>
      <c r="N63" s="101"/>
      <c r="O63" s="14"/>
      <c r="P63" s="15"/>
      <c r="Q63" s="28"/>
      <c r="R63" s="111"/>
    </row>
    <row r="64" spans="1:18" x14ac:dyDescent="0.25">
      <c r="A64" s="62"/>
      <c r="B64" s="26" t="s">
        <v>119</v>
      </c>
      <c r="C64" s="65"/>
      <c r="D64" s="64"/>
      <c r="E64" s="14"/>
      <c r="F64" s="20"/>
      <c r="G64" s="28"/>
      <c r="H64" s="50"/>
      <c r="I64" s="101"/>
      <c r="J64" s="78"/>
      <c r="K64" s="20"/>
      <c r="L64" s="28"/>
      <c r="M64" s="50"/>
      <c r="N64" s="101"/>
      <c r="O64" s="14"/>
      <c r="P64" s="15"/>
      <c r="Q64" s="28"/>
      <c r="R64" s="111"/>
    </row>
    <row r="65" spans="1:18" s="8" customFormat="1" x14ac:dyDescent="0.25">
      <c r="A65" s="16"/>
      <c r="B65" s="7" t="s">
        <v>125</v>
      </c>
      <c r="C65" s="40"/>
      <c r="D65" s="91"/>
      <c r="E65" s="16"/>
      <c r="F65" s="16">
        <f>SUM(F59:F64)</f>
        <v>0</v>
      </c>
      <c r="G65" s="16"/>
      <c r="H65" s="16">
        <f>SUM(H59:H64)</f>
        <v>0</v>
      </c>
      <c r="I65" s="104"/>
      <c r="J65" s="80"/>
      <c r="K65" s="16">
        <f>SUM(K59:K64)</f>
        <v>0</v>
      </c>
      <c r="L65" s="16"/>
      <c r="M65" s="51">
        <f>SUM(M59:M64)</f>
        <v>0</v>
      </c>
      <c r="N65" s="104"/>
      <c r="O65" s="16"/>
      <c r="P65" s="16">
        <f>SUM(P59:P64)</f>
        <v>0</v>
      </c>
      <c r="Q65" s="16"/>
      <c r="R65" s="51">
        <f>SUM(R59:R64)</f>
        <v>0</v>
      </c>
    </row>
    <row r="66" spans="1:18" x14ac:dyDescent="0.25">
      <c r="A66" s="9"/>
      <c r="B66" s="18"/>
      <c r="C66" s="2"/>
      <c r="D66" s="86"/>
      <c r="E66" s="48"/>
      <c r="F66" s="48"/>
      <c r="G66" s="48"/>
      <c r="H66" s="49"/>
      <c r="I66" s="103"/>
      <c r="J66" s="48"/>
      <c r="K66" s="48"/>
      <c r="L66" s="48"/>
      <c r="M66" s="49"/>
      <c r="N66" s="103"/>
      <c r="O66" s="48"/>
      <c r="P66" s="48"/>
      <c r="Q66" s="48"/>
      <c r="R66" s="49"/>
    </row>
    <row r="67" spans="1:18" x14ac:dyDescent="0.25">
      <c r="A67" s="9">
        <v>6</v>
      </c>
      <c r="B67" s="19" t="s">
        <v>126</v>
      </c>
      <c r="C67" s="22"/>
      <c r="D67" s="89"/>
      <c r="E67" s="90"/>
      <c r="F67" s="90"/>
      <c r="G67" s="90"/>
      <c r="H67" s="52"/>
      <c r="I67" s="89"/>
      <c r="J67" s="90"/>
      <c r="K67" s="90"/>
      <c r="L67" s="90"/>
      <c r="M67" s="52"/>
      <c r="N67" s="89"/>
      <c r="O67" s="90"/>
      <c r="P67" s="90"/>
      <c r="Q67" s="90"/>
      <c r="R67" s="52"/>
    </row>
    <row r="68" spans="1:18" x14ac:dyDescent="0.25">
      <c r="A68" s="47">
        <v>6.1</v>
      </c>
      <c r="B68" s="13" t="s">
        <v>127</v>
      </c>
      <c r="C68" s="65" t="s">
        <v>131</v>
      </c>
      <c r="D68" s="64"/>
      <c r="E68" s="14"/>
      <c r="F68" s="20"/>
      <c r="G68" s="28"/>
      <c r="H68" s="50"/>
      <c r="I68" s="101"/>
      <c r="J68" s="78"/>
      <c r="K68" s="20"/>
      <c r="L68" s="28"/>
      <c r="M68" s="50"/>
      <c r="N68" s="101"/>
      <c r="O68" s="14"/>
      <c r="P68" s="15"/>
      <c r="Q68" s="28"/>
      <c r="R68" s="111"/>
    </row>
    <row r="69" spans="1:18" x14ac:dyDescent="0.25">
      <c r="A69" s="47">
        <v>6.2</v>
      </c>
      <c r="B69" s="13" t="s">
        <v>128</v>
      </c>
      <c r="C69" s="65" t="s">
        <v>131</v>
      </c>
      <c r="D69" s="64"/>
      <c r="E69" s="14"/>
      <c r="F69" s="20"/>
      <c r="G69" s="28"/>
      <c r="H69" s="50"/>
      <c r="I69" s="101"/>
      <c r="J69" s="78"/>
      <c r="K69" s="20"/>
      <c r="L69" s="28"/>
      <c r="M69" s="50"/>
      <c r="N69" s="101"/>
      <c r="O69" s="14"/>
      <c r="P69" s="15"/>
      <c r="Q69" s="28"/>
      <c r="R69" s="111"/>
    </row>
    <row r="70" spans="1:18" x14ac:dyDescent="0.25">
      <c r="A70" s="47">
        <v>6.3</v>
      </c>
      <c r="B70" s="13" t="s">
        <v>129</v>
      </c>
      <c r="C70" s="65" t="s">
        <v>131</v>
      </c>
      <c r="D70" s="64"/>
      <c r="E70" s="14"/>
      <c r="F70" s="20"/>
      <c r="G70" s="28"/>
      <c r="H70" s="50"/>
      <c r="I70" s="101"/>
      <c r="J70" s="78"/>
      <c r="K70" s="20"/>
      <c r="L70" s="28"/>
      <c r="M70" s="50"/>
      <c r="N70" s="101"/>
      <c r="O70" s="14"/>
      <c r="P70" s="15"/>
      <c r="Q70" s="28"/>
      <c r="R70" s="111"/>
    </row>
    <row r="71" spans="1:18" x14ac:dyDescent="0.25">
      <c r="A71" s="47">
        <v>6.4</v>
      </c>
      <c r="B71" s="13" t="s">
        <v>130</v>
      </c>
      <c r="C71" s="65" t="s">
        <v>131</v>
      </c>
      <c r="D71" s="64"/>
      <c r="E71" s="14"/>
      <c r="F71" s="20"/>
      <c r="G71" s="28"/>
      <c r="H71" s="50"/>
      <c r="I71" s="101"/>
      <c r="J71" s="78"/>
      <c r="K71" s="20"/>
      <c r="L71" s="28"/>
      <c r="M71" s="50"/>
      <c r="N71" s="101"/>
      <c r="O71" s="14"/>
      <c r="P71" s="15"/>
      <c r="Q71" s="28"/>
      <c r="R71" s="111"/>
    </row>
    <row r="72" spans="1:18" x14ac:dyDescent="0.25">
      <c r="A72" s="47"/>
      <c r="B72" s="13"/>
      <c r="C72" s="65"/>
      <c r="D72" s="64"/>
      <c r="E72" s="14"/>
      <c r="F72" s="20"/>
      <c r="G72" s="28"/>
      <c r="H72" s="50"/>
      <c r="I72" s="101"/>
      <c r="J72" s="78"/>
      <c r="K72" s="20"/>
      <c r="L72" s="28"/>
      <c r="M72" s="50"/>
      <c r="N72" s="101"/>
      <c r="O72" s="14"/>
      <c r="P72" s="15"/>
      <c r="Q72" s="28"/>
      <c r="R72" s="111"/>
    </row>
    <row r="73" spans="1:18" x14ac:dyDescent="0.25">
      <c r="A73" s="62"/>
      <c r="B73" s="26" t="s">
        <v>119</v>
      </c>
      <c r="C73" s="65"/>
      <c r="D73" s="64"/>
      <c r="E73" s="14"/>
      <c r="F73" s="20"/>
      <c r="G73" s="28"/>
      <c r="H73" s="50"/>
      <c r="I73" s="101"/>
      <c r="J73" s="78"/>
      <c r="K73" s="20"/>
      <c r="L73" s="28"/>
      <c r="M73" s="50"/>
      <c r="N73" s="101"/>
      <c r="O73" s="14"/>
      <c r="P73" s="15"/>
      <c r="Q73" s="28"/>
      <c r="R73" s="111"/>
    </row>
    <row r="74" spans="1:18" x14ac:dyDescent="0.25">
      <c r="A74" s="62"/>
      <c r="B74" s="13"/>
      <c r="C74" s="65"/>
      <c r="D74" s="64"/>
      <c r="E74" s="14"/>
      <c r="F74" s="20"/>
      <c r="G74" s="28"/>
      <c r="H74" s="50"/>
      <c r="I74" s="101"/>
      <c r="J74" s="78"/>
      <c r="K74" s="20"/>
      <c r="L74" s="28"/>
      <c r="M74" s="50"/>
      <c r="N74" s="101"/>
      <c r="O74" s="14"/>
      <c r="P74" s="15"/>
      <c r="Q74" s="28"/>
      <c r="R74" s="111"/>
    </row>
    <row r="75" spans="1:18" s="8" customFormat="1" x14ac:dyDescent="0.25">
      <c r="A75" s="16"/>
      <c r="B75" s="7" t="s">
        <v>132</v>
      </c>
      <c r="C75" s="40"/>
      <c r="D75" s="91"/>
      <c r="E75" s="16"/>
      <c r="F75" s="16">
        <f>SUM(F68:F74)</f>
        <v>0</v>
      </c>
      <c r="G75" s="16"/>
      <c r="H75" s="16">
        <f>SUM(H68:H74)</f>
        <v>0</v>
      </c>
      <c r="I75" s="104"/>
      <c r="J75" s="80"/>
      <c r="K75" s="16">
        <f>SUM(K68:K74)</f>
        <v>0</v>
      </c>
      <c r="L75" s="16"/>
      <c r="M75" s="51">
        <f>SUM(M68:M74)</f>
        <v>0</v>
      </c>
      <c r="N75" s="104"/>
      <c r="O75" s="16"/>
      <c r="P75" s="16">
        <f>SUM(P68:P74)</f>
        <v>0</v>
      </c>
      <c r="Q75" s="16"/>
      <c r="R75" s="51">
        <f>SUM(R68:R74)</f>
        <v>0</v>
      </c>
    </row>
    <row r="76" spans="1:18" x14ac:dyDescent="0.25">
      <c r="A76" s="9"/>
      <c r="B76" s="18"/>
      <c r="C76" s="2"/>
      <c r="D76" s="86"/>
      <c r="E76" s="48"/>
      <c r="F76" s="48"/>
      <c r="G76" s="48"/>
      <c r="H76" s="49"/>
      <c r="I76" s="103"/>
      <c r="J76" s="48"/>
      <c r="K76" s="48"/>
      <c r="L76" s="48"/>
      <c r="M76" s="49"/>
      <c r="N76" s="103"/>
      <c r="O76" s="48"/>
      <c r="P76" s="48"/>
      <c r="Q76" s="48"/>
      <c r="R76" s="49"/>
    </row>
    <row r="77" spans="1:18" s="8" customFormat="1" x14ac:dyDescent="0.25">
      <c r="A77" s="16">
        <v>7</v>
      </c>
      <c r="B77" s="7" t="s">
        <v>133</v>
      </c>
      <c r="C77" s="40"/>
      <c r="D77" s="91"/>
      <c r="E77" s="16"/>
      <c r="F77" s="16">
        <f>SUM(F14,F20,F36,F56,F65,F75)</f>
        <v>0</v>
      </c>
      <c r="G77" s="16"/>
      <c r="H77" s="51">
        <f>SUM(H14,H20,H36,H56,H65,H75)</f>
        <v>0</v>
      </c>
      <c r="I77" s="104"/>
      <c r="J77" s="80"/>
      <c r="K77" s="16">
        <f>SUM(K14,K20,K36,K56,K65,K75)</f>
        <v>0</v>
      </c>
      <c r="L77" s="16"/>
      <c r="M77" s="51">
        <f>SUM(M14,M20,M36,M56,M65,M75)</f>
        <v>0</v>
      </c>
      <c r="N77" s="104"/>
      <c r="O77" s="16"/>
      <c r="P77" s="16">
        <f>SUM(P14,P20,P36,P56,P65,P75)</f>
        <v>0</v>
      </c>
      <c r="Q77" s="16"/>
      <c r="R77" s="51">
        <f>SUM(R14,R20,R36,R56,R65,R75)</f>
        <v>0</v>
      </c>
    </row>
    <row r="78" spans="1:18" x14ac:dyDescent="0.25">
      <c r="A78" s="9"/>
      <c r="B78" s="18"/>
      <c r="C78" s="2"/>
      <c r="D78" s="86"/>
      <c r="E78" s="48"/>
      <c r="F78" s="48"/>
      <c r="G78" s="48"/>
      <c r="H78" s="49"/>
      <c r="I78" s="103"/>
      <c r="J78" s="48"/>
      <c r="K78" s="48"/>
      <c r="L78" s="48"/>
      <c r="M78" s="49"/>
      <c r="N78" s="103"/>
      <c r="O78" s="48"/>
      <c r="P78" s="48"/>
      <c r="Q78" s="48"/>
      <c r="R78" s="49"/>
    </row>
    <row r="79" spans="1:18" s="8" customFormat="1" x14ac:dyDescent="0.25">
      <c r="A79" s="16">
        <v>8</v>
      </c>
      <c r="B79" s="7" t="s">
        <v>134</v>
      </c>
      <c r="C79" s="40"/>
      <c r="D79" s="91"/>
      <c r="E79" s="66">
        <v>7.0000000000000007E-2</v>
      </c>
      <c r="F79" s="67">
        <f>F77*E79</f>
        <v>0</v>
      </c>
      <c r="G79" s="66"/>
      <c r="H79" s="97">
        <f>H77*E79</f>
        <v>0</v>
      </c>
      <c r="I79" s="105">
        <v>7.0000000000000007E-2</v>
      </c>
      <c r="J79" s="83"/>
      <c r="K79" s="67">
        <f>K77*$I79</f>
        <v>0</v>
      </c>
      <c r="L79" s="66"/>
      <c r="M79" s="97">
        <f>M77*$I79</f>
        <v>0</v>
      </c>
      <c r="N79" s="105"/>
      <c r="O79" s="66"/>
      <c r="P79" s="67">
        <f>P77*$I79</f>
        <v>0</v>
      </c>
      <c r="Q79" s="66"/>
      <c r="R79" s="97">
        <f>R77*$I79</f>
        <v>0</v>
      </c>
    </row>
    <row r="80" spans="1:18" s="8" customFormat="1" x14ac:dyDescent="0.25">
      <c r="A80" s="9"/>
      <c r="B80" s="23"/>
      <c r="C80" s="22"/>
      <c r="D80" s="98"/>
      <c r="E80" s="53"/>
      <c r="F80" s="53"/>
      <c r="G80" s="53"/>
      <c r="H80" s="54"/>
      <c r="I80" s="59"/>
      <c r="J80" s="53"/>
      <c r="K80" s="53"/>
      <c r="L80" s="53"/>
      <c r="M80" s="54"/>
      <c r="N80" s="59"/>
      <c r="O80" s="53"/>
      <c r="P80" s="53"/>
      <c r="Q80" s="53"/>
      <c r="R80" s="54"/>
    </row>
    <row r="81" spans="1:18" ht="15.75" thickBot="1" x14ac:dyDescent="0.3">
      <c r="A81" s="24"/>
      <c r="B81" s="25" t="s">
        <v>135</v>
      </c>
      <c r="C81" s="77"/>
      <c r="D81" s="99"/>
      <c r="E81" s="56"/>
      <c r="F81" s="57">
        <f>F77+F79</f>
        <v>0</v>
      </c>
      <c r="G81" s="56"/>
      <c r="H81" s="57">
        <f>H77+H79</f>
        <v>0</v>
      </c>
      <c r="I81" s="106"/>
      <c r="J81" s="112"/>
      <c r="K81" s="57">
        <f>K77+K79</f>
        <v>0</v>
      </c>
      <c r="L81" s="56"/>
      <c r="M81" s="130">
        <f>M77+M79</f>
        <v>0</v>
      </c>
      <c r="N81" s="106"/>
      <c r="O81" s="56"/>
      <c r="P81" s="57">
        <f>P77+P79</f>
        <v>0</v>
      </c>
      <c r="Q81" s="56"/>
      <c r="R81" s="130">
        <f>R77+R79</f>
        <v>0</v>
      </c>
    </row>
    <row r="83" spans="1:18" x14ac:dyDescent="0.25">
      <c r="B83" s="4" t="s">
        <v>32</v>
      </c>
    </row>
    <row r="84" spans="1:18" x14ac:dyDescent="0.25">
      <c r="A84" s="4">
        <v>1</v>
      </c>
      <c r="B84" s="4" t="s">
        <v>136</v>
      </c>
    </row>
    <row r="85" spans="1:18" ht="27.95" customHeight="1" x14ac:dyDescent="0.25">
      <c r="A85" s="4">
        <v>2</v>
      </c>
      <c r="B85" s="155" t="s">
        <v>137</v>
      </c>
      <c r="C85" s="155"/>
      <c r="D85" s="155"/>
      <c r="E85" s="155"/>
      <c r="F85" s="155"/>
      <c r="G85" s="155"/>
      <c r="H85" s="155"/>
      <c r="I85" s="155"/>
      <c r="J85" s="155"/>
      <c r="K85" s="155"/>
      <c r="L85" s="155"/>
      <c r="M85" s="155"/>
      <c r="N85" s="155"/>
      <c r="O85" s="155"/>
    </row>
    <row r="86" spans="1:18" x14ac:dyDescent="0.25">
      <c r="A86" s="4">
        <v>3</v>
      </c>
      <c r="B86" s="4" t="s">
        <v>138</v>
      </c>
    </row>
    <row r="87" spans="1:18" x14ac:dyDescent="0.25">
      <c r="A87" s="4">
        <v>4</v>
      </c>
      <c r="B87" s="4" t="s">
        <v>139</v>
      </c>
    </row>
    <row r="88" spans="1:18" ht="33" customHeight="1" x14ac:dyDescent="0.25">
      <c r="A88" s="4">
        <v>5</v>
      </c>
      <c r="B88" s="155" t="s">
        <v>140</v>
      </c>
      <c r="C88" s="155"/>
      <c r="D88" s="155"/>
      <c r="E88" s="155"/>
      <c r="F88" s="155"/>
      <c r="G88" s="155"/>
      <c r="H88" s="155"/>
      <c r="I88" s="155"/>
      <c r="J88" s="155"/>
      <c r="K88" s="155"/>
      <c r="L88" s="155"/>
      <c r="M88" s="155"/>
      <c r="N88" s="155"/>
      <c r="O88" s="155"/>
      <c r="P88" s="155"/>
      <c r="Q88" s="155"/>
      <c r="R88" s="155"/>
    </row>
    <row r="89" spans="1:18" x14ac:dyDescent="0.25">
      <c r="B89" s="4" t="s">
        <v>180</v>
      </c>
    </row>
    <row r="90" spans="1:18" x14ac:dyDescent="0.25">
      <c r="B90" s="4" t="s">
        <v>33</v>
      </c>
    </row>
    <row r="91" spans="1:18" x14ac:dyDescent="0.25">
      <c r="A91" s="4">
        <v>6</v>
      </c>
      <c r="B91" s="4" t="s">
        <v>141</v>
      </c>
    </row>
    <row r="92" spans="1:18" x14ac:dyDescent="0.25">
      <c r="A92" s="4">
        <v>7</v>
      </c>
      <c r="B92" s="4" t="s">
        <v>142</v>
      </c>
    </row>
    <row r="93" spans="1:18" x14ac:dyDescent="0.25">
      <c r="A93" s="4">
        <v>8</v>
      </c>
      <c r="B93" s="4" t="s">
        <v>143</v>
      </c>
    </row>
    <row r="94" spans="1:18" x14ac:dyDescent="0.25">
      <c r="A94" s="4">
        <v>9</v>
      </c>
      <c r="B94" s="8" t="s">
        <v>144</v>
      </c>
    </row>
    <row r="95" spans="1:18" x14ac:dyDescent="0.25">
      <c r="B95" s="4" t="s">
        <v>145</v>
      </c>
    </row>
    <row r="96" spans="1:18" x14ac:dyDescent="0.25">
      <c r="B96" s="4" t="s">
        <v>34</v>
      </c>
    </row>
    <row r="97" spans="2:18" x14ac:dyDescent="0.25">
      <c r="B97" s="4" t="s">
        <v>146</v>
      </c>
    </row>
    <row r="98" spans="2:18" x14ac:dyDescent="0.25">
      <c r="B98" s="4" t="s">
        <v>147</v>
      </c>
    </row>
    <row r="99" spans="2:18" x14ac:dyDescent="0.25">
      <c r="B99" s="4" t="s">
        <v>148</v>
      </c>
    </row>
    <row r="100" spans="2:18" x14ac:dyDescent="0.25">
      <c r="B100" s="4" t="s">
        <v>149</v>
      </c>
    </row>
    <row r="101" spans="2:18" s="144" customFormat="1" ht="18" customHeight="1" x14ac:dyDescent="0.25">
      <c r="B101" s="155" t="s">
        <v>150</v>
      </c>
      <c r="C101" s="155"/>
      <c r="D101" s="155"/>
      <c r="E101" s="155"/>
      <c r="F101" s="155"/>
      <c r="G101" s="155"/>
      <c r="H101" s="155"/>
      <c r="I101" s="155"/>
      <c r="J101" s="155"/>
      <c r="K101" s="155"/>
      <c r="L101" s="155"/>
      <c r="M101" s="155"/>
      <c r="N101" s="155"/>
      <c r="O101" s="155"/>
      <c r="P101" s="155"/>
      <c r="Q101" s="155"/>
      <c r="R101" s="155"/>
    </row>
    <row r="102" spans="2:18" s="144" customFormat="1" ht="41.1" customHeight="1" x14ac:dyDescent="0.25">
      <c r="B102" s="155" t="s">
        <v>179</v>
      </c>
      <c r="C102" s="155"/>
      <c r="D102" s="155"/>
      <c r="E102" s="155"/>
      <c r="F102" s="155"/>
      <c r="G102" s="155"/>
      <c r="H102" s="155"/>
      <c r="I102" s="155"/>
      <c r="J102" s="155"/>
      <c r="K102" s="155"/>
      <c r="L102" s="155"/>
      <c r="M102" s="155"/>
      <c r="N102" s="155"/>
      <c r="O102" s="155"/>
      <c r="P102" s="155"/>
      <c r="Q102" s="155"/>
      <c r="R102" s="155"/>
    </row>
    <row r="104" spans="2:18" x14ac:dyDescent="0.25">
      <c r="B104" s="8" t="s">
        <v>151</v>
      </c>
    </row>
  </sheetData>
  <mergeCells count="7">
    <mergeCell ref="B101:R101"/>
    <mergeCell ref="B102:R102"/>
    <mergeCell ref="N7:R7"/>
    <mergeCell ref="D7:H7"/>
    <mergeCell ref="I7:M7"/>
    <mergeCell ref="B85:O85"/>
    <mergeCell ref="B88:R88"/>
  </mergeCells>
  <phoneticPr fontId="5" type="noConversion"/>
  <pageMargins left="0.45" right="0.45" top="0.75" bottom="0.75" header="0.3" footer="0.3"/>
  <pageSetup paperSize="9" scale="62"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opLeftCell="A12" workbookViewId="0">
      <selection activeCell="B12" sqref="B12"/>
    </sheetView>
  </sheetViews>
  <sheetFormatPr defaultColWidth="9.28515625" defaultRowHeight="15" x14ac:dyDescent="0.25"/>
  <cols>
    <col min="1" max="1" width="14.7109375" style="4" customWidth="1"/>
    <col min="2" max="2" width="41.7109375" style="4" customWidth="1"/>
    <col min="3" max="3" width="42.5703125" style="4" customWidth="1"/>
    <col min="4" max="4" width="41.140625" style="4" customWidth="1"/>
    <col min="5" max="16384" width="9.28515625" style="4"/>
  </cols>
  <sheetData>
    <row r="1" spans="1:4" ht="15.75" thickBot="1" x14ac:dyDescent="0.3">
      <c r="A1" s="8" t="s">
        <v>152</v>
      </c>
      <c r="C1" s="37" t="s">
        <v>153</v>
      </c>
      <c r="D1" s="37" t="s">
        <v>154</v>
      </c>
    </row>
    <row r="2" spans="1:4" ht="90.75" thickBot="1" x14ac:dyDescent="0.3">
      <c r="A2" s="8"/>
      <c r="C2" s="38" t="s">
        <v>155</v>
      </c>
      <c r="D2" s="39" t="s">
        <v>156</v>
      </c>
    </row>
    <row r="3" spans="1:4" s="8" customFormat="1" x14ac:dyDescent="0.25">
      <c r="A3" s="6" t="s">
        <v>101</v>
      </c>
      <c r="B3" s="40" t="s">
        <v>84</v>
      </c>
      <c r="C3" s="40"/>
      <c r="D3" s="40"/>
    </row>
    <row r="4" spans="1:4" x14ac:dyDescent="0.25">
      <c r="A4" s="9">
        <v>1</v>
      </c>
      <c r="B4" s="10" t="s">
        <v>54</v>
      </c>
      <c r="C4" s="42"/>
      <c r="D4" s="42"/>
    </row>
    <row r="5" spans="1:4" ht="47.45" customHeight="1" x14ac:dyDescent="0.25">
      <c r="A5" s="71">
        <v>1.1000000000000001</v>
      </c>
      <c r="B5" s="70" t="s">
        <v>90</v>
      </c>
      <c r="C5" s="43" t="s">
        <v>157</v>
      </c>
      <c r="D5" s="44" t="s">
        <v>158</v>
      </c>
    </row>
    <row r="6" spans="1:4" x14ac:dyDescent="0.25">
      <c r="A6" s="47">
        <v>1.2</v>
      </c>
      <c r="B6" s="26" t="s">
        <v>91</v>
      </c>
      <c r="C6" s="42"/>
      <c r="D6" s="42"/>
    </row>
    <row r="7" spans="1:4" x14ac:dyDescent="0.25">
      <c r="A7" s="47">
        <v>1.3</v>
      </c>
      <c r="B7" s="26" t="s">
        <v>92</v>
      </c>
      <c r="C7" s="42"/>
      <c r="D7" s="42"/>
    </row>
    <row r="8" spans="1:4" x14ac:dyDescent="0.25">
      <c r="A8" s="12"/>
      <c r="B8" s="13"/>
      <c r="C8" s="42"/>
      <c r="D8" s="42"/>
    </row>
    <row r="9" spans="1:4" x14ac:dyDescent="0.25">
      <c r="A9" s="16"/>
      <c r="B9" s="7" t="s">
        <v>98</v>
      </c>
      <c r="C9" s="40"/>
      <c r="D9" s="40"/>
    </row>
    <row r="10" spans="1:4" x14ac:dyDescent="0.25">
      <c r="A10" s="9"/>
      <c r="B10" s="18"/>
      <c r="C10" s="18"/>
      <c r="D10" s="18"/>
    </row>
    <row r="11" spans="1:4" x14ac:dyDescent="0.25">
      <c r="A11" s="9">
        <v>2</v>
      </c>
      <c r="B11" s="19" t="s">
        <v>94</v>
      </c>
      <c r="C11" s="19"/>
      <c r="D11" s="19"/>
    </row>
    <row r="12" spans="1:4" x14ac:dyDescent="0.25">
      <c r="A12" s="47">
        <v>2.1</v>
      </c>
      <c r="B12" s="13" t="s">
        <v>159</v>
      </c>
      <c r="C12" s="42"/>
      <c r="D12" s="42"/>
    </row>
    <row r="13" spans="1:4" x14ac:dyDescent="0.25">
      <c r="A13" s="47">
        <v>2.2000000000000002</v>
      </c>
      <c r="B13" s="13" t="s">
        <v>96</v>
      </c>
      <c r="C13" s="42"/>
      <c r="D13" s="42"/>
    </row>
    <row r="14" spans="1:4" x14ac:dyDescent="0.25">
      <c r="A14" s="9"/>
      <c r="B14" s="19"/>
      <c r="C14" s="42"/>
      <c r="D14" s="42"/>
    </row>
    <row r="15" spans="1:4" x14ac:dyDescent="0.25">
      <c r="A15" s="16"/>
      <c r="B15" s="7" t="s">
        <v>160</v>
      </c>
      <c r="C15" s="40"/>
      <c r="D15" s="40"/>
    </row>
    <row r="16" spans="1:4" s="8" customFormat="1" x14ac:dyDescent="0.25">
      <c r="A16" s="9"/>
      <c r="B16" s="18"/>
      <c r="C16" s="18"/>
      <c r="D16" s="18"/>
    </row>
    <row r="17" spans="1:4" s="8" customFormat="1" x14ac:dyDescent="0.25">
      <c r="A17" s="9">
        <v>3</v>
      </c>
      <c r="B17" s="19" t="s">
        <v>99</v>
      </c>
      <c r="C17" s="19"/>
      <c r="D17" s="19"/>
    </row>
    <row r="18" spans="1:4" s="8" customFormat="1" x14ac:dyDescent="0.25">
      <c r="A18" s="61">
        <v>3.1</v>
      </c>
      <c r="B18" s="46" t="s">
        <v>161</v>
      </c>
      <c r="C18" s="41"/>
      <c r="D18" s="41"/>
    </row>
    <row r="19" spans="1:4" s="8" customFormat="1" x14ac:dyDescent="0.25">
      <c r="A19" s="61" t="s">
        <v>11</v>
      </c>
      <c r="B19" s="13" t="s">
        <v>162</v>
      </c>
      <c r="C19" s="41"/>
      <c r="D19" s="41"/>
    </row>
    <row r="20" spans="1:4" x14ac:dyDescent="0.25">
      <c r="A20" s="61" t="s">
        <v>12</v>
      </c>
      <c r="B20" s="13" t="s">
        <v>163</v>
      </c>
      <c r="C20" s="42"/>
      <c r="D20" s="42"/>
    </row>
    <row r="21" spans="1:4" x14ac:dyDescent="0.25">
      <c r="A21" s="61" t="s">
        <v>13</v>
      </c>
      <c r="B21" s="13" t="s">
        <v>109</v>
      </c>
      <c r="C21" s="42"/>
      <c r="D21" s="42"/>
    </row>
    <row r="22" spans="1:4" x14ac:dyDescent="0.25">
      <c r="A22" s="61" t="s">
        <v>14</v>
      </c>
      <c r="B22" s="13" t="s">
        <v>0</v>
      </c>
      <c r="C22" s="42"/>
      <c r="D22" s="42"/>
    </row>
    <row r="23" spans="1:4" x14ac:dyDescent="0.25">
      <c r="A23" s="61" t="s">
        <v>15</v>
      </c>
      <c r="B23" s="13" t="s">
        <v>107</v>
      </c>
      <c r="C23" s="42"/>
      <c r="D23" s="42"/>
    </row>
    <row r="24" spans="1:4" x14ac:dyDescent="0.25">
      <c r="A24" s="60">
        <v>3.2</v>
      </c>
      <c r="B24" s="46" t="s">
        <v>164</v>
      </c>
      <c r="C24" s="42"/>
      <c r="D24" s="42"/>
    </row>
    <row r="25" spans="1:4" x14ac:dyDescent="0.25">
      <c r="A25" s="62" t="s">
        <v>16</v>
      </c>
      <c r="B25" s="13" t="s">
        <v>162</v>
      </c>
      <c r="C25" s="42"/>
      <c r="D25" s="42"/>
    </row>
    <row r="26" spans="1:4" x14ac:dyDescent="0.25">
      <c r="A26" s="62" t="s">
        <v>17</v>
      </c>
      <c r="B26" s="13" t="s">
        <v>163</v>
      </c>
      <c r="C26" s="42"/>
      <c r="D26" s="42"/>
    </row>
    <row r="27" spans="1:4" x14ac:dyDescent="0.25">
      <c r="A27" s="62" t="s">
        <v>18</v>
      </c>
      <c r="B27" s="13" t="s">
        <v>109</v>
      </c>
      <c r="C27" s="42"/>
      <c r="D27" s="42"/>
    </row>
    <row r="28" spans="1:4" x14ac:dyDescent="0.25">
      <c r="A28" s="62" t="s">
        <v>19</v>
      </c>
      <c r="B28" s="13" t="s">
        <v>0</v>
      </c>
      <c r="C28" s="42"/>
      <c r="D28" s="42"/>
    </row>
    <row r="29" spans="1:4" x14ac:dyDescent="0.25">
      <c r="A29" s="62" t="s">
        <v>20</v>
      </c>
      <c r="B29" s="13" t="s">
        <v>107</v>
      </c>
      <c r="C29" s="42"/>
      <c r="D29" s="42"/>
    </row>
    <row r="30" spans="1:4" x14ac:dyDescent="0.25">
      <c r="A30" s="12"/>
      <c r="B30" s="42"/>
      <c r="C30" s="42"/>
      <c r="D30" s="42"/>
    </row>
    <row r="31" spans="1:4" s="8" customFormat="1" x14ac:dyDescent="0.25">
      <c r="A31" s="16"/>
      <c r="B31" s="7" t="s">
        <v>165</v>
      </c>
      <c r="C31" s="40"/>
      <c r="D31" s="40"/>
    </row>
    <row r="32" spans="1:4" x14ac:dyDescent="0.25">
      <c r="A32" s="9"/>
      <c r="B32" s="18"/>
      <c r="C32" s="18"/>
      <c r="D32" s="18"/>
    </row>
    <row r="33" spans="1:4" s="8" customFormat="1" x14ac:dyDescent="0.25">
      <c r="A33" s="9">
        <v>4</v>
      </c>
      <c r="B33" s="19" t="s">
        <v>57</v>
      </c>
      <c r="C33" s="19"/>
      <c r="D33" s="19"/>
    </row>
    <row r="34" spans="1:4" s="8" customFormat="1" x14ac:dyDescent="0.25">
      <c r="A34" s="62"/>
      <c r="B34" s="46" t="s">
        <v>111</v>
      </c>
      <c r="C34" s="41"/>
      <c r="D34" s="41"/>
    </row>
    <row r="35" spans="1:4" x14ac:dyDescent="0.25">
      <c r="A35" s="62" t="s">
        <v>21</v>
      </c>
      <c r="B35" s="13" t="s">
        <v>112</v>
      </c>
      <c r="C35" s="42"/>
      <c r="D35" s="42"/>
    </row>
    <row r="36" spans="1:4" x14ac:dyDescent="0.25">
      <c r="A36" s="62" t="s">
        <v>22</v>
      </c>
      <c r="B36" s="13" t="s">
        <v>113</v>
      </c>
      <c r="C36" s="42"/>
      <c r="D36" s="42"/>
    </row>
    <row r="37" spans="1:4" x14ac:dyDescent="0.25">
      <c r="A37" s="62" t="s">
        <v>23</v>
      </c>
      <c r="B37" s="13" t="s">
        <v>114</v>
      </c>
      <c r="C37" s="42"/>
      <c r="D37" s="42"/>
    </row>
    <row r="38" spans="1:4" x14ac:dyDescent="0.25">
      <c r="A38" s="62" t="s">
        <v>24</v>
      </c>
      <c r="B38" s="13" t="s">
        <v>115</v>
      </c>
      <c r="C38" s="42"/>
      <c r="D38" s="42"/>
    </row>
    <row r="39" spans="1:4" x14ac:dyDescent="0.25">
      <c r="A39" s="62" t="s">
        <v>25</v>
      </c>
      <c r="B39" s="13" t="s">
        <v>116</v>
      </c>
      <c r="C39" s="42"/>
      <c r="D39" s="42"/>
    </row>
    <row r="40" spans="1:4" s="8" customFormat="1" x14ac:dyDescent="0.25">
      <c r="A40" s="62"/>
      <c r="B40" s="46" t="s">
        <v>117</v>
      </c>
      <c r="C40" s="41"/>
      <c r="D40" s="41"/>
    </row>
    <row r="41" spans="1:4" x14ac:dyDescent="0.25">
      <c r="A41" s="62" t="s">
        <v>26</v>
      </c>
      <c r="B41" s="13" t="s">
        <v>112</v>
      </c>
      <c r="C41" s="42"/>
      <c r="D41" s="42"/>
    </row>
    <row r="42" spans="1:4" x14ac:dyDescent="0.25">
      <c r="A42" s="62" t="s">
        <v>27</v>
      </c>
      <c r="B42" s="13" t="s">
        <v>113</v>
      </c>
      <c r="C42" s="42"/>
      <c r="D42" s="42"/>
    </row>
    <row r="43" spans="1:4" x14ac:dyDescent="0.25">
      <c r="A43" s="62" t="s">
        <v>28</v>
      </c>
      <c r="B43" s="13" t="s">
        <v>114</v>
      </c>
      <c r="C43" s="42"/>
      <c r="D43" s="42"/>
    </row>
    <row r="44" spans="1:4" s="8" customFormat="1" x14ac:dyDescent="0.25">
      <c r="A44" s="62"/>
      <c r="B44" s="46" t="s">
        <v>118</v>
      </c>
      <c r="C44" s="41"/>
      <c r="D44" s="41"/>
    </row>
    <row r="45" spans="1:4" x14ac:dyDescent="0.25">
      <c r="A45" s="62" t="s">
        <v>29</v>
      </c>
      <c r="B45" s="13" t="s">
        <v>112</v>
      </c>
      <c r="C45" s="42"/>
      <c r="D45" s="42"/>
    </row>
    <row r="46" spans="1:4" x14ac:dyDescent="0.25">
      <c r="A46" s="62" t="s">
        <v>30</v>
      </c>
      <c r="B46" s="13" t="s">
        <v>113</v>
      </c>
      <c r="C46" s="42"/>
      <c r="D46" s="42"/>
    </row>
    <row r="47" spans="1:4" x14ac:dyDescent="0.25">
      <c r="A47" s="62" t="s">
        <v>31</v>
      </c>
      <c r="B47" s="13" t="s">
        <v>114</v>
      </c>
      <c r="C47" s="42"/>
      <c r="D47" s="42"/>
    </row>
    <row r="48" spans="1:4" x14ac:dyDescent="0.25">
      <c r="A48" s="62"/>
      <c r="B48" s="13"/>
      <c r="C48" s="42"/>
      <c r="D48" s="42"/>
    </row>
    <row r="49" spans="1:4" x14ac:dyDescent="0.25">
      <c r="A49" s="12"/>
      <c r="B49" s="26" t="s">
        <v>119</v>
      </c>
      <c r="C49" s="42"/>
      <c r="D49" s="42"/>
    </row>
    <row r="50" spans="1:4" s="8" customFormat="1" x14ac:dyDescent="0.25">
      <c r="A50" s="12"/>
      <c r="B50" s="13"/>
      <c r="C50" s="41"/>
      <c r="D50" s="41"/>
    </row>
    <row r="51" spans="1:4" x14ac:dyDescent="0.25">
      <c r="A51" s="16"/>
      <c r="B51" s="7" t="s">
        <v>166</v>
      </c>
      <c r="C51" s="40"/>
      <c r="D51" s="40"/>
    </row>
    <row r="52" spans="1:4" s="21" customFormat="1" x14ac:dyDescent="0.25">
      <c r="A52" s="9"/>
      <c r="B52" s="18"/>
      <c r="C52" s="18"/>
      <c r="D52" s="18"/>
    </row>
    <row r="53" spans="1:4" x14ac:dyDescent="0.25">
      <c r="A53" s="9">
        <v>5</v>
      </c>
      <c r="B53" s="19" t="s">
        <v>58</v>
      </c>
      <c r="C53" s="19"/>
      <c r="D53" s="19"/>
    </row>
    <row r="54" spans="1:4" x14ac:dyDescent="0.25">
      <c r="A54" s="60">
        <v>5.0999999999999996</v>
      </c>
      <c r="B54" s="13" t="s">
        <v>9</v>
      </c>
      <c r="C54" s="42"/>
      <c r="D54" s="42"/>
    </row>
    <row r="55" spans="1:4" x14ac:dyDescent="0.25">
      <c r="A55" s="60">
        <v>5.2</v>
      </c>
      <c r="B55" s="13" t="s">
        <v>167</v>
      </c>
      <c r="C55" s="42"/>
      <c r="D55" s="42"/>
    </row>
    <row r="56" spans="1:4" x14ac:dyDescent="0.25">
      <c r="A56" s="60">
        <v>5.3</v>
      </c>
      <c r="B56" s="13" t="s">
        <v>168</v>
      </c>
      <c r="C56" s="42"/>
      <c r="D56" s="42"/>
    </row>
    <row r="57" spans="1:4" s="8" customFormat="1" x14ac:dyDescent="0.25">
      <c r="A57" s="60">
        <v>5.4</v>
      </c>
      <c r="B57" s="13" t="s">
        <v>123</v>
      </c>
      <c r="C57" s="41"/>
      <c r="D57" s="41"/>
    </row>
    <row r="58" spans="1:4" x14ac:dyDescent="0.25">
      <c r="A58" s="60">
        <v>5.5</v>
      </c>
      <c r="B58" s="13" t="s">
        <v>124</v>
      </c>
      <c r="C58" s="42"/>
      <c r="D58" s="42"/>
    </row>
    <row r="59" spans="1:4" s="8" customFormat="1" x14ac:dyDescent="0.25">
      <c r="A59" s="62"/>
      <c r="B59" s="13"/>
      <c r="C59" s="41"/>
      <c r="D59" s="41"/>
    </row>
    <row r="60" spans="1:4" x14ac:dyDescent="0.25">
      <c r="A60" s="16"/>
      <c r="B60" s="7" t="s">
        <v>125</v>
      </c>
      <c r="C60" s="40"/>
      <c r="D60" s="40"/>
    </row>
    <row r="61" spans="1:4" x14ac:dyDescent="0.25">
      <c r="A61" s="9"/>
      <c r="B61" s="18"/>
      <c r="C61" s="18"/>
      <c r="D61" s="18"/>
    </row>
    <row r="62" spans="1:4" x14ac:dyDescent="0.25">
      <c r="A62" s="9">
        <v>6</v>
      </c>
      <c r="B62" s="19" t="s">
        <v>169</v>
      </c>
      <c r="C62" s="19"/>
      <c r="D62" s="19"/>
    </row>
    <row r="63" spans="1:4" x14ac:dyDescent="0.25">
      <c r="A63" s="47">
        <v>6.1</v>
      </c>
      <c r="B63" s="13" t="s">
        <v>170</v>
      </c>
      <c r="C63" s="42"/>
      <c r="D63" s="42"/>
    </row>
    <row r="64" spans="1:4" x14ac:dyDescent="0.25">
      <c r="A64" s="47">
        <v>6.2</v>
      </c>
      <c r="B64" s="13" t="s">
        <v>171</v>
      </c>
      <c r="C64" s="42"/>
      <c r="D64" s="42"/>
    </row>
    <row r="65" spans="1:4" x14ac:dyDescent="0.25">
      <c r="A65" s="47">
        <v>6.3</v>
      </c>
      <c r="B65" s="13" t="s">
        <v>129</v>
      </c>
      <c r="C65" s="42"/>
      <c r="D65" s="42"/>
    </row>
    <row r="66" spans="1:4" s="8" customFormat="1" x14ac:dyDescent="0.25">
      <c r="A66" s="47">
        <v>6.4</v>
      </c>
      <c r="B66" s="13" t="s">
        <v>130</v>
      </c>
      <c r="C66" s="41"/>
      <c r="D66" s="41"/>
    </row>
    <row r="67" spans="1:4" s="8" customFormat="1" x14ac:dyDescent="0.25">
      <c r="A67" s="47"/>
      <c r="B67" s="13"/>
      <c r="C67" s="41"/>
      <c r="D67" s="41"/>
    </row>
    <row r="68" spans="1:4" s="8" customFormat="1" x14ac:dyDescent="0.25">
      <c r="A68" s="62"/>
      <c r="B68" s="26" t="s">
        <v>119</v>
      </c>
      <c r="C68" s="41"/>
      <c r="D68" s="41"/>
    </row>
    <row r="69" spans="1:4" s="22" customFormat="1" x14ac:dyDescent="0.25">
      <c r="A69" s="62"/>
      <c r="B69" s="13"/>
      <c r="C69" s="46"/>
      <c r="D69" s="46"/>
    </row>
    <row r="70" spans="1:4" x14ac:dyDescent="0.25">
      <c r="A70" s="16"/>
      <c r="B70" s="7" t="s">
        <v>172</v>
      </c>
      <c r="C70" s="40"/>
      <c r="D70" s="40"/>
    </row>
    <row r="71" spans="1:4" x14ac:dyDescent="0.25">
      <c r="A71" s="9"/>
      <c r="B71" s="18"/>
    </row>
    <row r="72" spans="1:4" x14ac:dyDescent="0.25">
      <c r="A72" s="16">
        <v>7</v>
      </c>
      <c r="B72" s="7" t="s">
        <v>173</v>
      </c>
      <c r="C72" s="40"/>
      <c r="D72" s="40"/>
    </row>
    <row r="73" spans="1:4" x14ac:dyDescent="0.25">
      <c r="A73" s="9"/>
      <c r="B73" s="18"/>
    </row>
    <row r="74" spans="1:4" x14ac:dyDescent="0.25">
      <c r="A74" s="16">
        <v>8</v>
      </c>
      <c r="B74" s="40" t="s">
        <v>174</v>
      </c>
      <c r="C74" s="40"/>
      <c r="D74" s="40"/>
    </row>
    <row r="75" spans="1:4" x14ac:dyDescent="0.25">
      <c r="A75" s="9"/>
      <c r="B75" s="23"/>
    </row>
    <row r="76" spans="1:4" x14ac:dyDescent="0.25">
      <c r="A76" s="24"/>
      <c r="B76" s="25" t="s">
        <v>135</v>
      </c>
      <c r="C76" s="25"/>
      <c r="D76" s="25"/>
    </row>
    <row r="78" spans="1:4" x14ac:dyDescent="0.25">
      <c r="B78" s="8" t="s">
        <v>175</v>
      </c>
    </row>
    <row r="84" spans="1:2" s="11" customFormat="1" x14ac:dyDescent="0.25">
      <c r="A84" s="4"/>
      <c r="B84"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workbookViewId="0"/>
  </sheetViews>
  <sheetFormatPr defaultRowHeight="15" x14ac:dyDescent="0.25"/>
  <cols>
    <col min="1" max="1" width="9.5703125" customWidth="1"/>
    <col min="2" max="2" width="33.28515625" customWidth="1"/>
    <col min="3" max="3" width="11.7109375" customWidth="1"/>
    <col min="8" max="8" width="9.7109375" customWidth="1"/>
  </cols>
  <sheetData>
    <row r="1" spans="1:18" s="4" customFormat="1" x14ac:dyDescent="0.25">
      <c r="A1" s="1" t="s">
        <v>63</v>
      </c>
      <c r="B1" s="1"/>
      <c r="C1" s="2"/>
      <c r="D1" s="2"/>
      <c r="E1" s="3"/>
      <c r="F1" s="3"/>
      <c r="G1" s="3"/>
      <c r="H1" s="3"/>
      <c r="I1" s="2"/>
      <c r="J1" s="2"/>
      <c r="K1" s="2"/>
      <c r="L1" s="2"/>
      <c r="M1" s="2"/>
      <c r="N1" s="2"/>
      <c r="O1" s="2"/>
      <c r="P1" s="2"/>
      <c r="Q1" s="2"/>
      <c r="R1" s="2"/>
    </row>
    <row r="2" spans="1:18" s="4" customFormat="1" x14ac:dyDescent="0.25">
      <c r="A2" s="1" t="s">
        <v>62</v>
      </c>
      <c r="B2" s="1"/>
      <c r="C2" s="2"/>
      <c r="D2" s="2"/>
      <c r="E2" s="2"/>
      <c r="F2" s="2"/>
      <c r="G2" s="2"/>
      <c r="H2" s="2"/>
      <c r="I2" s="2"/>
      <c r="J2" s="2"/>
      <c r="K2" s="2"/>
      <c r="L2" s="2"/>
      <c r="M2" s="2"/>
      <c r="N2" s="2"/>
      <c r="O2" s="2"/>
      <c r="P2" s="2"/>
      <c r="Q2" s="2"/>
      <c r="R2" s="5"/>
    </row>
    <row r="3" spans="1:18" s="4" customFormat="1" x14ac:dyDescent="0.25">
      <c r="A3" s="1" t="s">
        <v>43</v>
      </c>
      <c r="B3" s="1"/>
      <c r="C3" s="2"/>
      <c r="D3" s="2"/>
      <c r="E3" s="2"/>
      <c r="F3" s="2"/>
      <c r="G3" s="2"/>
      <c r="H3" s="2"/>
      <c r="I3" s="2"/>
      <c r="J3" s="2"/>
      <c r="K3" s="5"/>
      <c r="L3" s="5"/>
      <c r="M3" s="5"/>
      <c r="N3" s="5"/>
      <c r="O3" s="2"/>
      <c r="P3" s="2"/>
      <c r="Q3" s="5"/>
      <c r="R3" s="5"/>
    </row>
    <row r="4" spans="1:18" s="4" customFormat="1" x14ac:dyDescent="0.25">
      <c r="A4" s="1" t="s">
        <v>44</v>
      </c>
      <c r="B4" s="1"/>
      <c r="C4" s="2"/>
      <c r="D4" s="2"/>
      <c r="E4" s="5"/>
      <c r="F4" s="5"/>
      <c r="G4" s="5"/>
      <c r="H4" s="5"/>
      <c r="I4" s="2"/>
      <c r="J4" s="2"/>
      <c r="K4" s="5"/>
      <c r="L4" s="5"/>
      <c r="M4" s="5"/>
      <c r="N4" s="5"/>
      <c r="O4" s="2"/>
      <c r="P4" s="2"/>
      <c r="Q4" s="5"/>
      <c r="R4" s="2"/>
    </row>
    <row r="5" spans="1:18" s="4" customFormat="1" x14ac:dyDescent="0.25">
      <c r="A5" s="1" t="s">
        <v>45</v>
      </c>
      <c r="B5" s="1"/>
      <c r="C5" s="2"/>
      <c r="D5" s="2"/>
      <c r="E5" s="5"/>
      <c r="F5" s="5"/>
      <c r="G5" s="5"/>
      <c r="H5" s="5"/>
      <c r="I5" s="2"/>
      <c r="J5" s="2"/>
      <c r="K5" s="2"/>
      <c r="L5" s="2"/>
      <c r="M5" s="2"/>
      <c r="N5" s="2"/>
      <c r="O5" s="2"/>
      <c r="P5" s="2"/>
      <c r="Q5" s="2"/>
      <c r="R5" s="2"/>
    </row>
    <row r="6" spans="1:18" s="4" customFormat="1" ht="15.75" thickBot="1" x14ac:dyDescent="0.3">
      <c r="A6" s="1" t="s">
        <v>46</v>
      </c>
      <c r="B6" s="1"/>
      <c r="C6" s="2"/>
      <c r="D6" s="2"/>
      <c r="E6" s="2"/>
      <c r="F6" s="2"/>
      <c r="G6" s="2"/>
      <c r="H6" s="2"/>
      <c r="I6" s="2"/>
      <c r="J6" s="2"/>
      <c r="K6" s="2"/>
      <c r="L6" s="2"/>
      <c r="M6" s="2"/>
      <c r="N6" s="2"/>
      <c r="O6" s="2"/>
      <c r="P6" s="2"/>
      <c r="Q6" s="2"/>
      <c r="R6" s="2"/>
    </row>
    <row r="7" spans="1:18" s="4" customFormat="1" ht="15.75" thickBot="1" x14ac:dyDescent="0.3">
      <c r="A7" s="27"/>
      <c r="B7" s="113"/>
      <c r="C7" s="156" t="s">
        <v>48</v>
      </c>
      <c r="D7" s="158"/>
      <c r="E7" s="156" t="s">
        <v>49</v>
      </c>
      <c r="F7" s="158"/>
      <c r="G7" s="156" t="s">
        <v>50</v>
      </c>
      <c r="H7" s="158"/>
    </row>
    <row r="8" spans="1:18" ht="45" x14ac:dyDescent="0.25">
      <c r="A8" s="29" t="s">
        <v>47</v>
      </c>
      <c r="C8" s="107" t="s">
        <v>51</v>
      </c>
      <c r="D8" s="85" t="s">
        <v>40</v>
      </c>
      <c r="E8" s="107" t="s">
        <v>51</v>
      </c>
      <c r="F8" s="85" t="s">
        <v>40</v>
      </c>
      <c r="G8" s="100" t="s">
        <v>52</v>
      </c>
      <c r="H8" s="108" t="s">
        <v>53</v>
      </c>
    </row>
    <row r="9" spans="1:18" x14ac:dyDescent="0.25">
      <c r="A9" s="30">
        <v>1</v>
      </c>
      <c r="B9" s="116" t="s">
        <v>54</v>
      </c>
      <c r="C9" s="110">
        <f>IFERROR('Sheet 1- Proposal Budget'!F14,0)</f>
        <v>0</v>
      </c>
      <c r="D9" s="50">
        <f>IFERROR('Sheet 1- Proposal Budget'!H14,0)</f>
        <v>0</v>
      </c>
      <c r="E9" s="110">
        <f>IFERROR('Sheet 1- Proposal Budget'!K14,0)</f>
        <v>0</v>
      </c>
      <c r="F9" s="50">
        <f>IFERROR('Sheet 1- Proposal Budget'!M14,0)</f>
        <v>0</v>
      </c>
      <c r="G9" s="110">
        <f>IFERROR('Sheet 1- Proposal Budget'!P14,0)</f>
        <v>0</v>
      </c>
      <c r="H9" s="50">
        <f>IFERROR('Sheet 1- Proposal Budget'!R14,0)</f>
        <v>0</v>
      </c>
    </row>
    <row r="10" spans="1:18" x14ac:dyDescent="0.25">
      <c r="A10" s="30">
        <v>2</v>
      </c>
      <c r="B10" s="116" t="s">
        <v>55</v>
      </c>
      <c r="C10" s="110">
        <f>IFERROR('Sheet 1- Proposal Budget'!F20,0)</f>
        <v>0</v>
      </c>
      <c r="D10" s="50">
        <f>IFERROR('Sheet 1- Proposal Budget'!H20,0)</f>
        <v>0</v>
      </c>
      <c r="E10" s="110">
        <f>IFERROR('Sheet 1- Proposal Budget'!K20,0)</f>
        <v>0</v>
      </c>
      <c r="F10" s="50">
        <f>IFERROR('Sheet 1- Proposal Budget'!M20,0)</f>
        <v>0</v>
      </c>
      <c r="G10" s="110">
        <f>IFERROR('Sheet 1- Proposal Budget'!P20,0)</f>
        <v>0</v>
      </c>
      <c r="H10" s="50">
        <f>IFERROR('Sheet 1- Proposal Budget'!R20,0)</f>
        <v>0</v>
      </c>
    </row>
    <row r="11" spans="1:18" x14ac:dyDescent="0.25">
      <c r="A11" s="30">
        <v>3</v>
      </c>
      <c r="B11" s="116" t="s">
        <v>56</v>
      </c>
      <c r="C11" s="110">
        <f>IFERROR('Sheet 1- Proposal Budget'!F36,0)</f>
        <v>0</v>
      </c>
      <c r="D11" s="50">
        <f>IFERROR('Sheet 1- Proposal Budget'!H36,0)</f>
        <v>0</v>
      </c>
      <c r="E11" s="110">
        <f>IFERROR('Sheet 1- Proposal Budget'!K36,0)</f>
        <v>0</v>
      </c>
      <c r="F11" s="50">
        <f>IFERROR('Sheet 1- Proposal Budget'!M36,0)</f>
        <v>0</v>
      </c>
      <c r="G11" s="110">
        <f>IFERROR('Sheet 1- Proposal Budget'!P36,0)</f>
        <v>0</v>
      </c>
      <c r="H11" s="50">
        <f>IFERROR('Sheet 1- Proposal Budget'!R36,0)</f>
        <v>0</v>
      </c>
    </row>
    <row r="12" spans="1:18" x14ac:dyDescent="0.25">
      <c r="A12" s="30">
        <v>4</v>
      </c>
      <c r="B12" s="116" t="s">
        <v>57</v>
      </c>
      <c r="C12" s="110">
        <f>IFERROR('Sheet 1- Proposal Budget'!F56,0)</f>
        <v>0</v>
      </c>
      <c r="D12" s="50">
        <f>IFERROR('Sheet 1- Proposal Budget'!H56,0)</f>
        <v>0</v>
      </c>
      <c r="E12" s="110">
        <f>IFERROR('Sheet 1- Proposal Budget'!K56,0)</f>
        <v>0</v>
      </c>
      <c r="F12" s="50">
        <f>IFERROR('Sheet 1- Proposal Budget'!M56,0)</f>
        <v>0</v>
      </c>
      <c r="G12" s="110">
        <f>IFERROR('Sheet 1- Proposal Budget'!P56,0)</f>
        <v>0</v>
      </c>
      <c r="H12" s="50">
        <f>IFERROR('Sheet 1- Proposal Budget'!R56,0)</f>
        <v>0</v>
      </c>
    </row>
    <row r="13" spans="1:18" x14ac:dyDescent="0.25">
      <c r="A13" s="30">
        <v>5</v>
      </c>
      <c r="B13" s="116" t="s">
        <v>58</v>
      </c>
      <c r="C13" s="110">
        <f>IFERROR('Sheet 1- Proposal Budget'!F65,0)</f>
        <v>0</v>
      </c>
      <c r="D13" s="50">
        <f>IFERROR('Sheet 1- Proposal Budget'!H65,0)</f>
        <v>0</v>
      </c>
      <c r="E13" s="110">
        <f>IFERROR('Sheet 1- Proposal Budget'!K65,0)</f>
        <v>0</v>
      </c>
      <c r="F13" s="50">
        <f>IFERROR('Sheet 1- Proposal Budget'!M65,0)</f>
        <v>0</v>
      </c>
      <c r="G13" s="110">
        <f>IFERROR('Sheet 1- Proposal Budget'!P65,0)</f>
        <v>0</v>
      </c>
      <c r="H13" s="50">
        <f>IFERROR('Sheet 1- Proposal Budget'!R65,0)</f>
        <v>0</v>
      </c>
    </row>
    <row r="14" spans="1:18" x14ac:dyDescent="0.25">
      <c r="A14" s="30">
        <v>6</v>
      </c>
      <c r="B14" s="116" t="s">
        <v>59</v>
      </c>
      <c r="C14" s="110">
        <f>IFERROR('Sheet 1- Proposal Budget'!F75,0)</f>
        <v>0</v>
      </c>
      <c r="D14" s="50">
        <f>IFERROR('Sheet 1- Proposal Budget'!H75,0)</f>
        <v>0</v>
      </c>
      <c r="E14" s="110">
        <f>IFERROR('Sheet 1- Proposal Budget'!K75,0)</f>
        <v>0</v>
      </c>
      <c r="F14" s="50">
        <f>IFERROR('Sheet 1- Proposal Budget'!M75,0)</f>
        <v>0</v>
      </c>
      <c r="G14" s="110">
        <f>IFERROR('Sheet 1- Proposal Budget'!P75,0)</f>
        <v>0</v>
      </c>
      <c r="H14" s="50">
        <f>IFERROR('Sheet 1- Proposal Budget'!R75,0)</f>
        <v>0</v>
      </c>
    </row>
    <row r="15" spans="1:18" x14ac:dyDescent="0.25">
      <c r="A15" s="30"/>
      <c r="B15" s="117" t="s">
        <v>60</v>
      </c>
      <c r="C15" s="118">
        <f>SUM(C9:C14)</f>
        <v>0</v>
      </c>
      <c r="D15" s="85">
        <f t="shared" ref="D15:H15" si="0">SUM(D9:D14)</f>
        <v>0</v>
      </c>
      <c r="E15" s="118">
        <f t="shared" si="0"/>
        <v>0</v>
      </c>
      <c r="F15" s="85">
        <f t="shared" si="0"/>
        <v>0</v>
      </c>
      <c r="G15" s="118">
        <f t="shared" si="0"/>
        <v>0</v>
      </c>
      <c r="H15" s="85">
        <f t="shared" si="0"/>
        <v>0</v>
      </c>
    </row>
    <row r="16" spans="1:18" x14ac:dyDescent="0.25">
      <c r="A16" s="30">
        <v>7</v>
      </c>
      <c r="B16" s="116" t="s">
        <v>61</v>
      </c>
      <c r="C16" s="110">
        <f>7%*C15</f>
        <v>0</v>
      </c>
      <c r="D16" s="50">
        <f>7%*D15</f>
        <v>0</v>
      </c>
      <c r="E16" s="110">
        <f t="shared" ref="E16:H16" si="1">7%*E15</f>
        <v>0</v>
      </c>
      <c r="F16" s="50">
        <f t="shared" si="1"/>
        <v>0</v>
      </c>
      <c r="G16" s="110">
        <f t="shared" si="1"/>
        <v>0</v>
      </c>
      <c r="H16" s="50">
        <f t="shared" si="1"/>
        <v>0</v>
      </c>
    </row>
    <row r="17" spans="1:8" ht="15.75" thickBot="1" x14ac:dyDescent="0.3">
      <c r="A17" s="30"/>
      <c r="B17" s="117" t="s">
        <v>176</v>
      </c>
      <c r="C17" s="119">
        <f>C16+C15</f>
        <v>0</v>
      </c>
      <c r="D17" s="120">
        <f t="shared" ref="D17:H17" si="2">D16+D15</f>
        <v>0</v>
      </c>
      <c r="E17" s="119">
        <f t="shared" si="2"/>
        <v>0</v>
      </c>
      <c r="F17" s="120">
        <f t="shared" si="2"/>
        <v>0</v>
      </c>
      <c r="G17" s="119">
        <f t="shared" si="2"/>
        <v>0</v>
      </c>
      <c r="H17" s="120">
        <f t="shared" si="2"/>
        <v>0</v>
      </c>
    </row>
    <row r="21" spans="1:8" x14ac:dyDescent="0.25">
      <c r="A21" s="21"/>
      <c r="B21" s="21" t="s">
        <v>36</v>
      </c>
    </row>
    <row r="22" spans="1:8" ht="15.75" thickBot="1" x14ac:dyDescent="0.3">
      <c r="A22" s="21"/>
      <c r="B22" s="21"/>
    </row>
    <row r="23" spans="1:8" ht="30" x14ac:dyDescent="0.25">
      <c r="A23" s="121"/>
      <c r="B23" s="122" t="s">
        <v>37</v>
      </c>
      <c r="C23" s="123" t="s">
        <v>40</v>
      </c>
      <c r="D23" s="124" t="s">
        <v>2</v>
      </c>
    </row>
    <row r="24" spans="1:8" x14ac:dyDescent="0.25">
      <c r="A24" s="125" t="s">
        <v>3</v>
      </c>
      <c r="B24" s="30" t="s">
        <v>38</v>
      </c>
      <c r="C24" s="114">
        <v>0</v>
      </c>
      <c r="D24" s="126">
        <f>IFERROR(C24/C31,0)</f>
        <v>0</v>
      </c>
    </row>
    <row r="25" spans="1:8" x14ac:dyDescent="0.25">
      <c r="A25" s="125" t="s">
        <v>4</v>
      </c>
      <c r="B25" s="30" t="s">
        <v>39</v>
      </c>
      <c r="C25" s="114">
        <f>C28+C29+C30</f>
        <v>0</v>
      </c>
      <c r="D25" s="126">
        <f>IFERROR(C25/C31,0)</f>
        <v>0</v>
      </c>
    </row>
    <row r="26" spans="1:8" ht="30" x14ac:dyDescent="0.25">
      <c r="A26" s="127"/>
      <c r="B26" s="32" t="s">
        <v>41</v>
      </c>
      <c r="C26" s="30"/>
      <c r="D26" s="126"/>
    </row>
    <row r="27" spans="1:8" x14ac:dyDescent="0.25">
      <c r="A27" s="127"/>
      <c r="B27" s="29" t="s">
        <v>177</v>
      </c>
      <c r="C27" s="31"/>
      <c r="D27" s="126"/>
    </row>
    <row r="28" spans="1:8" x14ac:dyDescent="0.25">
      <c r="A28" s="127"/>
      <c r="B28" s="30" t="s">
        <v>5</v>
      </c>
      <c r="C28" s="30"/>
      <c r="D28" s="126"/>
    </row>
    <row r="29" spans="1:8" x14ac:dyDescent="0.25">
      <c r="A29" s="127"/>
      <c r="B29" s="30" t="s">
        <v>6</v>
      </c>
      <c r="C29" s="30"/>
      <c r="D29" s="126"/>
    </row>
    <row r="30" spans="1:8" ht="15.75" thickBot="1" x14ac:dyDescent="0.3">
      <c r="A30" s="128"/>
      <c r="B30" s="33" t="s">
        <v>7</v>
      </c>
      <c r="C30" s="33"/>
      <c r="D30" s="129"/>
    </row>
    <row r="31" spans="1:8" ht="15.75" thickBot="1" x14ac:dyDescent="0.3">
      <c r="A31" s="34" t="s">
        <v>8</v>
      </c>
      <c r="B31" s="35" t="s">
        <v>42</v>
      </c>
      <c r="C31" s="115">
        <f>C24+C25</f>
        <v>0</v>
      </c>
      <c r="D31" s="36"/>
    </row>
  </sheetData>
  <mergeCells count="3">
    <mergeCell ref="C7:D7"/>
    <mergeCell ref="E7:F7"/>
    <mergeCell ref="G7:H7"/>
  </mergeCells>
  <phoneticPr fontId="5"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Guidelines</vt:lpstr>
      <vt:lpstr>Sheet 1- Proposal Budget</vt:lpstr>
      <vt:lpstr>Sheet 2 -Justification</vt:lpstr>
      <vt:lpstr>Sheet 3 - Summary Budget</vt:lpstr>
      <vt:lpstr>'Sheet 1- Proposal Budget'!Print_Area</vt:lpstr>
      <vt:lpstr>'Sheet 1- Proposal Budget'!Print_Titles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Kinyanjui, Francis</dc:creator>
  <cp:lastModifiedBy>HP</cp:lastModifiedBy>
  <dcterms:created xsi:type="dcterms:W3CDTF">2019-08-07T11:06:18Z</dcterms:created>
  <dcterms:modified xsi:type="dcterms:W3CDTF">2021-04-18T17:01:10Z</dcterms:modified>
</cp:coreProperties>
</file>