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waf\AGRIDI\grants call\updated documents\"/>
    </mc:Choice>
  </mc:AlternateContent>
  <xr:revisionPtr revIDLastSave="0" documentId="8_{F4721377-458F-48CA-8DEE-3A62F2E5A920}" xr6:coauthVersionLast="47" xr6:coauthVersionMax="47" xr10:uidLastSave="{00000000-0000-0000-0000-000000000000}"/>
  <bookViews>
    <workbookView xWindow="-120" yWindow="-120" windowWidth="29040" windowHeight="15840" activeTab="1" xr2:uid="{54DA80C0-4D8F-40FA-9624-E2BAB0E37526}"/>
  </bookViews>
  <sheets>
    <sheet name="Guidelines" sheetId="4" r:id="rId1"/>
    <sheet name="Sheet 1- Proposal Budget" sheetId="1" r:id="rId2"/>
    <sheet name="Sheet 2 -Justification" sheetId="3" r:id="rId3"/>
    <sheet name="Sheet 3 - Summary Budget"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0">#REF!</definedName>
    <definedName name="\A">#REF!</definedName>
    <definedName name="\P" localSheetId="0">#REF!</definedName>
    <definedName name="\P">#REF!</definedName>
    <definedName name="\S" localSheetId="0">#REF!</definedName>
    <definedName name="\S">#REF!</definedName>
    <definedName name="_1_1" localSheetId="0">#REF!</definedName>
    <definedName name="_1_1">#REF!</definedName>
    <definedName name="_2_1034" localSheetId="0">#REF!</definedName>
    <definedName name="_2_1034">#REF!</definedName>
    <definedName name="_3_1440" localSheetId="0">#REF!</definedName>
    <definedName name="_3_1440">#REF!</definedName>
    <definedName name="_4_2" localSheetId="0">#REF!</definedName>
    <definedName name="_4_2">#REF!</definedName>
    <definedName name="_5_3" localSheetId="0">#REF!</definedName>
    <definedName name="_5_3">#REF!</definedName>
    <definedName name="_Hlk510311865" localSheetId="1">'Sheet 1- Proposal Budget'!#REF!</definedName>
    <definedName name="_Hlk510326771" localSheetId="1">'Sheet 1- Proposal Budget'!#REF!</definedName>
    <definedName name="a">'[1]Payments and receipts'!#REF!</definedName>
    <definedName name="account" localSheetId="0">#REF!</definedName>
    <definedName name="account">#REF!</definedName>
    <definedName name="aug" localSheetId="0">#REF!</definedName>
    <definedName name="aug">#REF!</definedName>
    <definedName name="b" localSheetId="0">'[1]Payments and receipts'!#REF!</definedName>
    <definedName name="b">'[1]Payments and receipts'!#REF!</definedName>
    <definedName name="budgetcategory">'[2]Budget item categories'!$C$12:$C$14,'[2]Budget item categories'!$C$16:$C$18,'[2]Budget item categories'!$C$20:$C$21,'[2]Budget item categories'!$C$23,'[2]Budget item categories'!$C$25:$C$28,'[2]Budget item categories'!$C$30:$C$31,'[2]Budget item categories'!$C$33:$C$36,'[2]Budget item categories'!$C$41:$C$43,'[2]Budget item categories'!$C$45:$C$47,'[2]Budget item categories'!$C$49,'[2]Budget item categories'!$C$50,'[2]Budget item categories'!$C$52,'[2]Budget item categories'!$C$53,'[2]Budget item categories'!$C$58:$C$61,'[2]Budget item categories'!$C$63:$C$64,'[2]Budget item categories'!$C$66:$C$71,'[2]Budget item categories'!$C$73:$C$74,'[2]Budget item categories'!$C$79:$C$82,'[2]Budget item categories'!$C$84:$C$87,'[2]Budget item categories'!$C$89,'[2]Budget item categories'!$C$90:$C$92,'[2]Budget item categories'!$C$94:$C$97,'[2]Budget item categories'!$C$102:$C$105</definedName>
    <definedName name="ccc" localSheetId="0">#REF!</definedName>
    <definedName name="ccc">#REF!</definedName>
    <definedName name="ch" localSheetId="0">'[1]Payments and receipts'!#REF!</definedName>
    <definedName name="ch">'[1]Payments and receipts'!#REF!</definedName>
    <definedName name="Cleaner_Yr1">'[3]Budget Notes'!$D$44</definedName>
    <definedName name="Cleaner_Yr2">'[3]Budget Notes'!$E$44</definedName>
    <definedName name="Cleaner_Yr3">'[3]Budget Notes'!$F$44</definedName>
    <definedName name="Cleaner_Yr4_Yr5">'[3]Budget Notes'!#REF!</definedName>
    <definedName name="codes" localSheetId="0">#REF!</definedName>
    <definedName name="codes">#REF!</definedName>
    <definedName name="costcenter" localSheetId="0">#REF!</definedName>
    <definedName name="costcenter">#REF!</definedName>
    <definedName name="CostCentreCode" localSheetId="0">#REF!</definedName>
    <definedName name="CostCentreCode">#REF!</definedName>
    <definedName name="CostCentreCodes" localSheetId="0">#REF!</definedName>
    <definedName name="CostCentreCodes">#REF!</definedName>
    <definedName name="CotsCentrCode" localSheetId="0">#REF!</definedName>
    <definedName name="CotsCentrCode">#REF!</definedName>
    <definedName name="d">'[1]Payments and receipts'!#REF!</definedName>
    <definedName name="ddd">'[1]Payments and receipts'!#REF!</definedName>
    <definedName name="DETAIL" localSheetId="0">#REF!</definedName>
    <definedName name="DETAIL">#REF!</definedName>
    <definedName name="District_Nurses_Yr1">'[3]Budget Notes'!$D$42+'[3]Budget Notes'!$D$48</definedName>
    <definedName name="District_Nurses_Yr2">'[3]Budget Notes'!$E$42+'[3]Budget Notes'!$E$48</definedName>
    <definedName name="District_Nurses_Yr3">'[3]Budget Notes'!$F$42+'[3]Budget Notes'!$F$48</definedName>
    <definedName name="District_Nurses_Yr4_Yr5">'[3]Budget Notes'!#REF!+'[3]Budget Notes'!#REF!</definedName>
    <definedName name="Districts_Yr1">'[3]Budget Notes'!$D$13</definedName>
    <definedName name="Districts_Yr2">'[3]Budget Notes'!$E$13</definedName>
    <definedName name="Districts_Yr3">'[3]Budget Notes'!$F$13</definedName>
    <definedName name="Driver_Yr1">'[3]Budget Notes'!$D$49</definedName>
    <definedName name="Driver_Yr2">'[3]Budget Notes'!$E$49</definedName>
    <definedName name="Driver_Yr3">'[3]Budget Notes'!$F$49</definedName>
    <definedName name="Driver_Yr4_Yr5">'[3]Budget Notes'!#REF!</definedName>
    <definedName name="e">'[1]Payments and receipts'!#REF!</definedName>
    <definedName name="end" localSheetId="0">#REF!</definedName>
    <definedName name="end">#REF!</definedName>
    <definedName name="er" localSheetId="0">#REF!</definedName>
    <definedName name="er">#REF!</definedName>
    <definedName name="err" localSheetId="0">#REF!</definedName>
    <definedName name="err">#REF!</definedName>
    <definedName name="f" localSheetId="0">'[1]Payments and receipts'!#REF!</definedName>
    <definedName name="f">'[1]Payments and receipts'!#REF!</definedName>
    <definedName name="Field_Mobilisor_Yr1">'[3]Budget Notes'!$D$39</definedName>
    <definedName name="Field_Mobilisor_Yr2">'[3]Budget Notes'!$E$39</definedName>
    <definedName name="Field_Mobilisor_Yr3">'[3]Budget Notes'!$F$39</definedName>
    <definedName name="Finaladvice">[4]Finaladvice!$A$1:$A$3</definedName>
    <definedName name="firstname" localSheetId="0">#REF!</definedName>
    <definedName name="firstname">#REF!</definedName>
    <definedName name="function" localSheetId="0">#REF!</definedName>
    <definedName name="function">#REF!</definedName>
    <definedName name="furtherassessment">[5]furtherassessment!$B$1:$B$2</definedName>
    <definedName name="furtherassessmentresult">[5]furtherassessmentresult!$B$1:$B$2</definedName>
    <definedName name="FX_Rates">[6]FXR!$A$3:$A$6</definedName>
    <definedName name="g">'[1]Payments and receipts'!#REF!</definedName>
    <definedName name="general" localSheetId="0">#REF!</definedName>
    <definedName name="general">#REF!</definedName>
    <definedName name="GenExpenses" localSheetId="0">#REF!</definedName>
    <definedName name="GenExpenses">#REF!</definedName>
    <definedName name="GRANT_CODE" localSheetId="0">#REF!</definedName>
    <definedName name="GRANT_CODE">#REF!</definedName>
    <definedName name="GrantCode" localSheetId="0">#REF!</definedName>
    <definedName name="GrantCode">#REF!</definedName>
    <definedName name="GrantCodes" localSheetId="0">#REF!</definedName>
    <definedName name="GrantCodes">#REF!</definedName>
    <definedName name="GrantDescripn" localSheetId="0">#REF!</definedName>
    <definedName name="GrantDescripn">#REF!</definedName>
    <definedName name="GrantName" localSheetId="0">#REF!</definedName>
    <definedName name="GrantName">#REF!</definedName>
    <definedName name="Grants" localSheetId="0">#REF!</definedName>
    <definedName name="Grants">#REF!</definedName>
    <definedName name="Guards_Yr1">'[3]Budget Notes'!$D$45</definedName>
    <definedName name="Guards_Yr2">'[3]Budget Notes'!$E$45</definedName>
    <definedName name="Guards_Yr3">'[3]Budget Notes'!$F$45</definedName>
    <definedName name="HQ.Fringe">[7]Assumption!$H$6</definedName>
    <definedName name="infl_travel">[8]Travel!$C$6</definedName>
    <definedName name="inflation">[8]Assumptions!$B$6</definedName>
    <definedName name="Inflation_Expat_Yr2">'[3]Budget Notes'!$E$5</definedName>
    <definedName name="Inflation_Expat_Yr3">'[3]Budget Notes'!$F$5</definedName>
    <definedName name="Inflation_Expat_Yr4_Yr5">'[3]Budget Notes'!$F$5+'[3]Budget Notes'!#REF!</definedName>
    <definedName name="Inflation_LocaSalary_Yr2">'[3]Budget Notes'!$E$6</definedName>
    <definedName name="Inflation_LocaSalary_Yr3">'[3]Budget Notes'!$F$6</definedName>
    <definedName name="Inflation_LocaSalary_Yr4_Yr5">'[3]Budget Notes'!#REF!</definedName>
    <definedName name="Inflation_Other_Yr2">'[3]Budget Notes'!$E$7</definedName>
    <definedName name="Inflation_Other_Yr3">'[3]Budget Notes'!$F$7</definedName>
    <definedName name="Inflation_Other_Yr4_Yr5">'[3]Budget Notes'!#REF!</definedName>
    <definedName name="inflation_salaries">[8]Assumptions!$B$7</definedName>
    <definedName name="INSTRUCT" localSheetId="0">#REF!</definedName>
    <definedName name="INSTRUCT">#REF!</definedName>
    <definedName name="irs">'[9]FORM 9 -IRS GLOBAL COST'!$A$1:$A$90</definedName>
    <definedName name="jul" localSheetId="0">#REF!</definedName>
    <definedName name="jul">#REF!</definedName>
    <definedName name="Kenya.Fringe">[7]Assumption!$H$7</definedName>
    <definedName name="L" localSheetId="0">#REF!</definedName>
    <definedName name="L">#REF!</definedName>
    <definedName name="Location" localSheetId="0">#REF!</definedName>
    <definedName name="Location">#REF!</definedName>
    <definedName name="Locations" localSheetId="0">#REF!</definedName>
    <definedName name="Locations">#REF!</definedName>
    <definedName name="MACROS" localSheetId="0">#REF!</definedName>
    <definedName name="MACROS">#REF!</definedName>
    <definedName name="n">'[1]Payments and receipts'!#REF!</definedName>
    <definedName name="names" localSheetId="0">#REF!</definedName>
    <definedName name="names">#REF!</definedName>
    <definedName name="Nov" localSheetId="0">#REF!</definedName>
    <definedName name="Nov">#REF!</definedName>
    <definedName name="nrs">'[10]FORM 10 - NRS GLOBAL COSTS'!$A$1:$A$687</definedName>
    <definedName name="Oct" localSheetId="0">#REF!</definedName>
    <definedName name="Oct">#REF!</definedName>
    <definedName name="Overalriskratingkey">[5]Overalriskratingkey!$B$1:$B$4</definedName>
    <definedName name="Personnel" localSheetId="0">#REF!</definedName>
    <definedName name="Personnel">#REF!</definedName>
    <definedName name="_xlnm.Print_Area" localSheetId="0">#REF!</definedName>
    <definedName name="_xlnm.Print_Area" localSheetId="1">'Sheet 1- Proposal Budget'!$A$1:$S$108</definedName>
    <definedName name="_xlnm.Print_Area">#REF!</definedName>
    <definedName name="_xlnm.Print_Titles" localSheetId="1">'Sheet 1- Proposal Budget'!$8:$8</definedName>
    <definedName name="ProjGrantCode" localSheetId="0">#REF!</definedName>
    <definedName name="ProjGrantCode">#REF!</definedName>
    <definedName name="Q" localSheetId="0">'[1]Payments and receipts'!#REF!</definedName>
    <definedName name="Q">'[1]Payments and receipts'!#REF!</definedName>
    <definedName name="Quarter" localSheetId="0">#REF!</definedName>
    <definedName name="Quarter">#REF!</definedName>
    <definedName name="REC" localSheetId="0">#REF!</definedName>
    <definedName name="REC">#REF!</definedName>
    <definedName name="repdate" localSheetId="0">#REF!</definedName>
    <definedName name="repdate">#REF!</definedName>
    <definedName name="Responseratingkey">[5]Responseratingkey!$B$1:$B$5</definedName>
    <definedName name="Rwanda.Fringe">[7]Assumption!$H$8</definedName>
    <definedName name="s" localSheetId="0">#REF!</definedName>
    <definedName name="s">#REF!</definedName>
    <definedName name="Salary_District_Cleaner">'[3]Budget Notes'!$B$44</definedName>
    <definedName name="Salary_District_Driver">'[3]Budget Notes'!$B$49</definedName>
    <definedName name="Salary_District_pmtct_nurse">'[3]Budget Notes'!$B$42</definedName>
    <definedName name="Salary_District_VCT_asst">'[3]Budget Notes'!$B$43</definedName>
    <definedName name="Salary_District_VCT_Counselor">'[3]Budget Notes'!$B$41</definedName>
    <definedName name="SalaryLevelMatrix">[11]Rates!$A$3:$D$15</definedName>
    <definedName name="SalaryLevels">[11]Rates!$A$4:$A$16</definedName>
    <definedName name="SalaryRanges">[11]Rates!$B$2:$I$15</definedName>
    <definedName name="sep" localSheetId="0">#REF!</definedName>
    <definedName name="sep">#REF!</definedName>
    <definedName name="sheet">'[1]Payments and receipts'!#REF!</definedName>
    <definedName name="Site_Factor_Yr3">'[3]Budget Notes'!$F$18+'[3]Budget Notes'!$E$18+'[3]Budget Notes'!$D$18</definedName>
    <definedName name="ss">'[3]Budget Notes'!#REF!+'[3]Budget Notes'!#REF!</definedName>
    <definedName name="staffcosts" localSheetId="0">#REF!</definedName>
    <definedName name="staffcosts">#REF!</definedName>
    <definedName name="start" localSheetId="0">#REF!</definedName>
    <definedName name="start">#REF!</definedName>
    <definedName name="STPersonnel" localSheetId="0">#REF!</definedName>
    <definedName name="STPersonnel">#REF!</definedName>
    <definedName name="SubTotal" localSheetId="0">#REF!</definedName>
    <definedName name="SubTotal">#REF!</definedName>
    <definedName name="surname" localSheetId="0">#REF!</definedName>
    <definedName name="surname">#REF!</definedName>
    <definedName name="t" localSheetId="0">#REF!</definedName>
    <definedName name="t">#REF!</definedName>
    <definedName name="today" localSheetId="0">#REF!</definedName>
    <definedName name="today">#REF!</definedName>
    <definedName name="Travel" localSheetId="0">#REF!</definedName>
    <definedName name="Travel">#REF!</definedName>
    <definedName name="Uganda.Fringe">[7]Assumption!$H$9</definedName>
    <definedName name="Update" localSheetId="0">#REF!</definedName>
    <definedName name="Update">#REF!</definedName>
    <definedName name="v">'[3]Budget Notes'!#REF!</definedName>
    <definedName name="validatebudgetcat">'[12]1. Budget item categories'!$B$3:$B$9</definedName>
    <definedName name="VCT_Asst_Yr1">'[3]Budget Notes'!$D$43</definedName>
    <definedName name="VCT_Asst_Yr2">'[3]Budget Notes'!$E$43</definedName>
    <definedName name="VCT_Asst_Yr3">'[3]Budget Notes'!$F$43</definedName>
    <definedName name="VCT_Asst_Yr4_Yr5">'[3]Budget Notes'!#REF!</definedName>
    <definedName name="VCT_counselors_Total_Yr1">'[3]Budget Notes'!$D$41+'[3]Budget Notes'!$D$47</definedName>
    <definedName name="VCT_counselors_Total_Yr2">'[3]Budget Notes'!$E$41+'[3]Budget Notes'!$E$47</definedName>
    <definedName name="VCT_counselors_Total_Yr3">'[3]Budget Notes'!$F$41+'[3]Budget Notes'!$F$47</definedName>
    <definedName name="VCT_counselors_Total_Yr4_Yr5">'[3]Budget Notes'!#REF!+'[3]Budget Notes'!#REF!</definedName>
    <definedName name="Vehicles_Yr1">'[3]Budget Notes'!$D$51</definedName>
    <definedName name="Vehicles_Yr2">'[3]Budget Notes'!$E$51</definedName>
    <definedName name="Vehicles_Yr3">'[3]Budget Notes'!$F$51</definedName>
    <definedName name="Vehicles_Yr4">'[3]Budget Notes'!#REF!</definedName>
    <definedName name="WORKSHEET" localSheetId="0">#REF!</definedName>
    <definedName name="WORKSHEET">#REF!</definedName>
    <definedName name="xewr">'[1]Payments and receipts'!#REF!</definedName>
    <definedName name="y">'[3]Budget Notes'!#REF!</definedName>
    <definedName name="zzz" localSheetId="0">#REF!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 r="H10" i="1" l="1"/>
  <c r="C31" i="2"/>
  <c r="D25" i="2" s="1"/>
  <c r="H11" i="2"/>
  <c r="H9" i="2"/>
  <c r="G11" i="2"/>
  <c r="G9" i="2"/>
  <c r="F14" i="2"/>
  <c r="F13" i="2"/>
  <c r="F10" i="2"/>
  <c r="F9" i="2"/>
  <c r="E13" i="2"/>
  <c r="E11" i="2"/>
  <c r="D13" i="2"/>
  <c r="D11" i="2"/>
  <c r="D10" i="2"/>
  <c r="C9" i="2"/>
  <c r="P77" i="1"/>
  <c r="P79" i="1" s="1"/>
  <c r="R75" i="1"/>
  <c r="H14" i="2" s="1"/>
  <c r="P75" i="1"/>
  <c r="G14" i="2" s="1"/>
  <c r="M75" i="1"/>
  <c r="K75" i="1"/>
  <c r="E14" i="2" s="1"/>
  <c r="H75" i="1"/>
  <c r="D14" i="2" s="1"/>
  <c r="R65" i="1"/>
  <c r="H13" i="2" s="1"/>
  <c r="P65" i="1"/>
  <c r="G13" i="2" s="1"/>
  <c r="M65" i="1"/>
  <c r="K65" i="1"/>
  <c r="H65" i="1"/>
  <c r="R56" i="1"/>
  <c r="H12" i="2" s="1"/>
  <c r="P56" i="1"/>
  <c r="G12" i="2" s="1"/>
  <c r="M56" i="1"/>
  <c r="F12" i="2" s="1"/>
  <c r="K56" i="1"/>
  <c r="E12" i="2" s="1"/>
  <c r="H56" i="1"/>
  <c r="D12" i="2" s="1"/>
  <c r="R36" i="1"/>
  <c r="P36" i="1"/>
  <c r="M36" i="1"/>
  <c r="F11" i="2" s="1"/>
  <c r="K36" i="1"/>
  <c r="H36" i="1"/>
  <c r="H14" i="1"/>
  <c r="D9" i="2" s="1"/>
  <c r="R20" i="1"/>
  <c r="H10" i="2" s="1"/>
  <c r="P20" i="1"/>
  <c r="G10" i="2" s="1"/>
  <c r="M20" i="1"/>
  <c r="K20" i="1"/>
  <c r="E10" i="2" s="1"/>
  <c r="H20" i="1"/>
  <c r="F75" i="1"/>
  <c r="C14" i="2" s="1"/>
  <c r="F65" i="1"/>
  <c r="C13" i="2" s="1"/>
  <c r="F56" i="1"/>
  <c r="C12" i="2" s="1"/>
  <c r="F36" i="1"/>
  <c r="C11" i="2" s="1"/>
  <c r="F20" i="1"/>
  <c r="C10" i="2" s="1"/>
  <c r="R14" i="1"/>
  <c r="P14" i="1"/>
  <c r="M14" i="1"/>
  <c r="K14" i="1"/>
  <c r="E9" i="2" s="1"/>
  <c r="F14" i="1"/>
  <c r="D24" i="2" l="1"/>
  <c r="C15" i="2"/>
  <c r="R77" i="1"/>
  <c r="P81" i="1"/>
  <c r="C16" i="2"/>
  <c r="C17" i="2" s="1"/>
  <c r="H15" i="2"/>
  <c r="H16" i="2" s="1"/>
  <c r="H17" i="2" s="1"/>
  <c r="G15" i="2"/>
  <c r="G16" i="2" s="1"/>
  <c r="G17" i="2" s="1"/>
  <c r="F15" i="2"/>
  <c r="F16" i="2" s="1"/>
  <c r="F17" i="2" s="1"/>
  <c r="E15" i="2"/>
  <c r="E16" i="2" s="1"/>
  <c r="E17" i="2" s="1"/>
  <c r="R79" i="1" l="1"/>
  <c r="R81" i="1" s="1"/>
  <c r="M77" i="1"/>
  <c r="K77" i="1"/>
  <c r="K79" i="1" s="1"/>
  <c r="K81" i="1" s="1"/>
  <c r="H77" i="1"/>
  <c r="F77" i="1"/>
  <c r="F79" i="1" l="1"/>
  <c r="F81" i="1" s="1"/>
  <c r="H79" i="1"/>
  <c r="H81" i="1"/>
  <c r="M79" i="1"/>
  <c r="M81" i="1"/>
  <c r="D15" i="2"/>
  <c r="D16" i="2" s="1"/>
  <c r="D17" i="2" s="1"/>
</calcChain>
</file>

<file path=xl/sharedStrings.xml><?xml version="1.0" encoding="utf-8"?>
<sst xmlns="http://schemas.openxmlformats.org/spreadsheetml/2006/main" count="294" uniqueCount="166">
  <si>
    <t>Item</t>
  </si>
  <si>
    <t>Unit description</t>
  </si>
  <si>
    <t>No of units</t>
  </si>
  <si>
    <t>Cost/unit</t>
  </si>
  <si>
    <t>Sub-Total Personnel</t>
  </si>
  <si>
    <t>Pieces</t>
  </si>
  <si>
    <t>Per Diem</t>
  </si>
  <si>
    <t>No. of days/nights</t>
  </si>
  <si>
    <t>Accommodation</t>
  </si>
  <si>
    <t>Taxi transfers</t>
  </si>
  <si>
    <t>Trip</t>
  </si>
  <si>
    <t>Air Fare</t>
  </si>
  <si>
    <t>No of round trip ticket</t>
  </si>
  <si>
    <t>No. of nights</t>
  </si>
  <si>
    <t>Visas</t>
  </si>
  <si>
    <t>No</t>
  </si>
  <si>
    <t>Equipment</t>
  </si>
  <si>
    <t>Other equipment</t>
  </si>
  <si>
    <t>International Travel</t>
  </si>
  <si>
    <t>Sub-total Equipment</t>
  </si>
  <si>
    <t>Personnel cost per month</t>
  </si>
  <si>
    <t>Sub-total Research expenses</t>
  </si>
  <si>
    <t>Sub Total Direct costs</t>
  </si>
  <si>
    <t>Total  costs</t>
  </si>
  <si>
    <t>Exchange Rate</t>
  </si>
  <si>
    <t>Feel free to insert more rows if necessary</t>
  </si>
  <si>
    <t>No of round trip tickets</t>
  </si>
  <si>
    <t>Name of Organization:</t>
  </si>
  <si>
    <t>Project Title:</t>
  </si>
  <si>
    <t>Project Duration:</t>
  </si>
  <si>
    <t>Year 1</t>
  </si>
  <si>
    <t>Year 2</t>
  </si>
  <si>
    <t>All Years</t>
  </si>
  <si>
    <t>Budget Item</t>
  </si>
  <si>
    <t>Human Resources</t>
  </si>
  <si>
    <t>Equipment and Supplies</t>
  </si>
  <si>
    <t>Travel</t>
  </si>
  <si>
    <t>Research Costs</t>
  </si>
  <si>
    <t>Other Costs, Services</t>
  </si>
  <si>
    <t>Admnistration/ Operational Costs</t>
  </si>
  <si>
    <t>Total Direct Costs</t>
  </si>
  <si>
    <t>Indirect Costs</t>
  </si>
  <si>
    <t>Grand Total</t>
  </si>
  <si>
    <t xml:space="preserve">Summary- Expected Source of Funding </t>
  </si>
  <si>
    <t>Expected Source of funding</t>
  </si>
  <si>
    <t>%</t>
  </si>
  <si>
    <t>A</t>
  </si>
  <si>
    <t>Contribution requested from AGriDI</t>
  </si>
  <si>
    <t>B</t>
  </si>
  <si>
    <t>Other contributors ( Applicant, co-applicants, donors etc)</t>
  </si>
  <si>
    <t>a</t>
  </si>
  <si>
    <t>b</t>
  </si>
  <si>
    <t>c</t>
  </si>
  <si>
    <t>C</t>
  </si>
  <si>
    <t>Expected Total Contributions ( A+B)</t>
  </si>
  <si>
    <t>2.  Justification of the Budget for the Proposal</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</si>
  <si>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</si>
  <si>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</si>
  <si>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Proposal).</t>
  </si>
  <si>
    <t>Provide a justification of the calculation of the estimated costs. Note that the estimation should be  real costs or on simplified cost options as described in the Budget Guidelines</t>
  </si>
  <si>
    <t>Staff 1</t>
  </si>
  <si>
    <t>E.g the position is responsible for overall project management, functions including contract management, compliance etc. working cloesly sith partner xx to coordinate the implementation of activities 1-4 as per proposal</t>
  </si>
  <si>
    <t>E.g, the position will be directly engaged at 10% of time per year for a period of 24 months as per organization salaty scale</t>
  </si>
  <si>
    <t>Staff 2</t>
  </si>
  <si>
    <t>Staff 3</t>
  </si>
  <si>
    <t>Computer/accessories and basic software</t>
  </si>
  <si>
    <t>Sub-total Travel</t>
  </si>
  <si>
    <t>Activity 4.1 ( title of activity)</t>
  </si>
  <si>
    <t>Expenditure Item 1</t>
  </si>
  <si>
    <t>Expenditure Item 2</t>
  </si>
  <si>
    <t>Expenditure Item 3</t>
  </si>
  <si>
    <t>Expenditure Item 4</t>
  </si>
  <si>
    <t>Expenditure Item 5</t>
  </si>
  <si>
    <t>Activity 4.2 ( title of activity)</t>
  </si>
  <si>
    <t>Activity 4.3 ( title of activity)</t>
  </si>
  <si>
    <t>Insert more rows if needed</t>
  </si>
  <si>
    <t>Publications</t>
  </si>
  <si>
    <t>Evaluation studies</t>
  </si>
  <si>
    <t>Expenditure Verification Audit</t>
  </si>
  <si>
    <t>Translation, interpreters</t>
  </si>
  <si>
    <t>Communication/ Visibility costs</t>
  </si>
  <si>
    <t>Sub-total Other costs, services</t>
  </si>
  <si>
    <t>Office Rent</t>
  </si>
  <si>
    <t>Consumables</t>
  </si>
  <si>
    <t>Other services ( tel;, electirity, maintanance)</t>
  </si>
  <si>
    <t>Sub-total Admnistration/ Operational Costs</t>
  </si>
  <si>
    <t xml:space="preserve">Exchange Rate: </t>
  </si>
  <si>
    <t xml:space="preserve">Currency: </t>
  </si>
  <si>
    <t>Amount in LCY</t>
  </si>
  <si>
    <t>Amount in EUR</t>
  </si>
  <si>
    <t xml:space="preserve">Local </t>
  </si>
  <si>
    <t>3.1.1</t>
  </si>
  <si>
    <t>3.1.2</t>
  </si>
  <si>
    <t>3.1.3</t>
  </si>
  <si>
    <t>3.1.4</t>
  </si>
  <si>
    <t>3.1.5</t>
  </si>
  <si>
    <t>3.2.1</t>
  </si>
  <si>
    <t>3.2.2</t>
  </si>
  <si>
    <t>3.2.3</t>
  </si>
  <si>
    <t>3.2.4</t>
  </si>
  <si>
    <t>3.2.5</t>
  </si>
  <si>
    <t>4.1.1</t>
  </si>
  <si>
    <t>4.1.2</t>
  </si>
  <si>
    <t>4.1.3</t>
  </si>
  <si>
    <t>4.1.4</t>
  </si>
  <si>
    <t>4.1.5</t>
  </si>
  <si>
    <t>4.2.1</t>
  </si>
  <si>
    <t>4.2.2</t>
  </si>
  <si>
    <t>4.2.3</t>
  </si>
  <si>
    <t>4.3.1</t>
  </si>
  <si>
    <t>4.3.2</t>
  </si>
  <si>
    <t>4.3.3</t>
  </si>
  <si>
    <t>Per month</t>
  </si>
  <si>
    <t>Vehicle running Costs</t>
  </si>
  <si>
    <t>Indirect Costs ( maximum 7% of  7, subtotal of direct eligible costs of the Action)</t>
  </si>
  <si>
    <t>Notes</t>
  </si>
  <si>
    <t>Applicants may add more more rows to any cost category if necessary</t>
  </si>
  <si>
    <t>The description of items must be sufficiently detailed and all items broken down into their main components. The number of units and the unit value must be specified for each item depending on the indications provided.The budget has to include costs related to the Project as a whole, regardless of the source of funding from either AGriDI Project or other sources.</t>
  </si>
  <si>
    <t xml:space="preserve">Per diems are not considered a simplified cost option for the purposes of European Union financing when the Grant Beneficiary reimburses a fixed amount to its staff according to its staff rules and asks for the reimbursement of that same amount in the action budget. That is considered an actual cost. </t>
  </si>
  <si>
    <t xml:space="preserve">Otherwise, if the Beneficiary proposes a reimbursement on the basis of simplified costs option (for instance a  "unit cost"), it must specify "UNIT COST per diem" in the "unit value" column and the applicable rates </t>
  </si>
  <si>
    <t>In any case the final eligible cost may not exceed the rates published by the E.C. at http://ec.europa.eu/europeaid/funding/about-procurement-contracts/procedures-and-practical-guide-prag/diems_en.</t>
  </si>
  <si>
    <r>
      <rPr>
        <b/>
        <sz val="11"/>
        <rFont val="Calibri"/>
        <family val="2"/>
        <scheme val="minor"/>
      </rPr>
      <t>Equipment and Supplies</t>
    </r>
    <r>
      <rPr>
        <sz val="11"/>
        <rFont val="Calibri"/>
        <family val="2"/>
        <scheme val="minor"/>
      </rPr>
      <t>: Please separate cost for purchase or rental.</t>
    </r>
  </si>
  <si>
    <r>
      <rPr>
        <b/>
        <sz val="11"/>
        <rFont val="Calibri"/>
        <family val="2"/>
        <scheme val="minor"/>
      </rPr>
      <t>Other Costs or services:</t>
    </r>
    <r>
      <rPr>
        <sz val="11"/>
        <rFont val="Calibri"/>
        <family val="2"/>
        <scheme val="minor"/>
      </rPr>
      <t xml:space="preserve"> Specify the typology of costs or services. Global amounts will not be accepted.</t>
    </r>
  </si>
  <si>
    <t xml:space="preserve"> Communication and visibility activities should be properly planned and budgeted at each stage of the project implementation. </t>
  </si>
  <si>
    <t>Human Resources and Shared Admnistration Costs</t>
  </si>
  <si>
    <t>These costs when they relate to a Field office that is shared by several projects, can be declared as costs actually incurred without invoking a simplified cost option, by applying an apportionment of office costs</t>
  </si>
  <si>
    <t xml:space="preserve">A pro-rata system based on estimations can be accepted in the budget of a call for proposals if it is justified. </t>
  </si>
  <si>
    <t>It could be based on:</t>
  </si>
  <si>
    <t xml:space="preserve">- pro rata the number of staff assigned to the action (as compared with the total number of staff in the office); </t>
  </si>
  <si>
    <t xml:space="preserve">- pro rata the time spent on the action (as compared with the total availability time of the office); and </t>
  </si>
  <si>
    <t xml:space="preserve">- pro rata the space occupied for the purpose of the action (as compared with the total space available in the office). </t>
  </si>
  <si>
    <t>A description of the allocation cost system used to determine field office cost has to be presented by the entity and annexed to the Budget on a separate sheet.</t>
  </si>
  <si>
    <t xml:space="preserve">This allocation cost system will be assessed and approved by the Grantor. When declaring cost based on such allocation method, the amount charged to the project is to be indicated in the column "TOTAL COSTS" and the mention "APPORTIONMENT" is to be indicated in the column "units". </t>
  </si>
  <si>
    <t>NB: The Applicant (ants) alone are responsible for the correctness of the financial information provided in these tables.</t>
  </si>
  <si>
    <r>
      <rPr>
        <b/>
        <sz val="11"/>
        <rFont val="Calibri"/>
        <family val="2"/>
        <scheme val="minor"/>
      </rPr>
      <t xml:space="preserve">Project Currency: </t>
    </r>
    <r>
      <rPr>
        <sz val="11"/>
        <rFont val="Calibri"/>
        <family val="2"/>
        <scheme val="minor"/>
      </rPr>
      <t>The budget will be approved in EUR, all costs have to be converted to EUR</t>
    </r>
  </si>
  <si>
    <r>
      <rPr>
        <b/>
        <sz val="11"/>
        <rFont val="Calibri"/>
        <family val="2"/>
        <scheme val="minor"/>
      </rPr>
      <t>Staff costs:</t>
    </r>
    <r>
      <rPr>
        <sz val="11"/>
        <rFont val="Calibri"/>
        <family val="2"/>
        <scheme val="minor"/>
      </rPr>
      <t xml:space="preserve">  If staff are not working full time on the Action, the percentage should be indicated alongside the description of the item and reflected in the number of units (not the unit value).</t>
    </r>
  </si>
  <si>
    <r>
      <t xml:space="preserve">Document Name: </t>
    </r>
    <r>
      <rPr>
        <sz val="11"/>
        <color theme="1"/>
        <rFont val="Calibri"/>
        <family val="2"/>
        <scheme val="minor"/>
      </rPr>
      <t xml:space="preserve">Project proposal budget </t>
    </r>
  </si>
  <si>
    <t>Total Costs in EUR</t>
  </si>
  <si>
    <t>Total Costs in LCY</t>
  </si>
  <si>
    <t>Contents</t>
  </si>
  <si>
    <t>Description</t>
  </si>
  <si>
    <t>Purpose</t>
  </si>
  <si>
    <t>Your action</t>
  </si>
  <si>
    <t>Budget notes sheet</t>
  </si>
  <si>
    <t xml:space="preserve">This is for additional information to support your budget. </t>
  </si>
  <si>
    <t xml:space="preserve">This is a summary of all the budget categories contained in this workbook. </t>
  </si>
  <si>
    <t>This is to give you a quick glance of the total budget in summary.</t>
  </si>
  <si>
    <r>
      <t>AGriDI Proposal</t>
    </r>
    <r>
      <rPr>
        <b/>
        <sz val="14"/>
        <rFont val="Times New Roman"/>
        <family val="1"/>
      </rPr>
      <t xml:space="preserve"> budget</t>
    </r>
    <r>
      <rPr>
        <b/>
        <i/>
        <sz val="14"/>
        <rFont val="Times New Roman"/>
        <family val="1"/>
      </rPr>
      <t xml:space="preserve"> workbook guidelines</t>
    </r>
  </si>
  <si>
    <t>Sheet 1- Proposal Budget</t>
  </si>
  <si>
    <r>
      <t>(Please refer to</t>
    </r>
    <r>
      <rPr>
        <b/>
        <i/>
        <u/>
        <sz val="12"/>
        <rFont val="Times New Roman"/>
        <family val="1"/>
      </rPr>
      <t xml:space="preserve"> the guidelines below to help you complete the budgets for your proposals)</t>
    </r>
  </si>
  <si>
    <t>Sheet 3-Summary Budget</t>
  </si>
  <si>
    <t>Sheet 2 -Justification</t>
  </si>
  <si>
    <t>Other services ( tel, electirity, maintanance)</t>
  </si>
  <si>
    <t>Use this sheet to budget for all costs to be incurred in the implementation of this project.</t>
  </si>
  <si>
    <r>
      <t>(2) Apply the EU guidance in the notes below the proposal budget template (note 1 to 9)</t>
    </r>
    <r>
      <rPr>
        <b/>
        <sz val="11"/>
        <rFont val="Times New Roman"/>
        <family val="1"/>
      </rPr>
      <t xml:space="preserve">. </t>
    </r>
  </si>
  <si>
    <t>(1) For each cost item, provide  a narrative clarification of each budget item demonstrating the necessity of the costs and how they relate to the action</t>
  </si>
  <si>
    <t>(2) For each cost item, provide a justification of the calculation of the estimated costs.</t>
  </si>
  <si>
    <r>
      <t xml:space="preserve">(1) Budget for all costs under the following categories as required for all EU funded projects ( </t>
    </r>
    <r>
      <rPr>
        <i/>
        <sz val="11"/>
        <rFont val="Times New Roman"/>
        <family val="1"/>
      </rPr>
      <t>Human Resources, Equipment,
Travel,Research Costs, Other Costs, Services and Administration/ Operational Costs</t>
    </r>
    <r>
      <rPr>
        <sz val="11"/>
        <rFont val="Times New Roman"/>
        <family val="1"/>
      </rPr>
      <t>).</t>
    </r>
  </si>
  <si>
    <r>
      <t xml:space="preserve">This is a listing of </t>
    </r>
    <r>
      <rPr>
        <u/>
        <sz val="11"/>
        <rFont val="Times New Roman"/>
        <family val="1"/>
      </rPr>
      <t>all costs</t>
    </r>
    <r>
      <rPr>
        <sz val="11"/>
        <rFont val="Times New Roman"/>
        <family val="1"/>
      </rPr>
      <t xml:space="preserve"> for the project.  </t>
    </r>
  </si>
  <si>
    <r>
      <t>(1) There is no action required from you in "S</t>
    </r>
    <r>
      <rPr>
        <i/>
        <sz val="11"/>
        <rFont val="Times New Roman"/>
        <family val="1"/>
      </rPr>
      <t>heet 3-Summary Budget</t>
    </r>
    <r>
      <rPr>
        <sz val="11"/>
        <rFont val="Times New Roman"/>
        <family val="1"/>
      </rPr>
      <t>" for the summary table. It is automatically updated with the information from other sheets.
(2) Complete the table "</t>
    </r>
    <r>
      <rPr>
        <i/>
        <sz val="11"/>
        <rFont val="Times New Roman"/>
        <family val="1"/>
      </rPr>
      <t>Summary- Expected Source of Funding</t>
    </r>
    <r>
      <rPr>
        <sz val="11"/>
        <rFont val="Times New Roman"/>
        <family val="1"/>
      </rPr>
      <t xml:space="preserve">" indicating the matching funds if any </t>
    </r>
  </si>
  <si>
    <t xml:space="preserve">Matching Funds </t>
  </si>
  <si>
    <t>Operational Costs</t>
  </si>
  <si>
    <t>Sub-total Operational Costs</t>
  </si>
  <si>
    <t>External Audit</t>
  </si>
  <si>
    <t>Monitoring and Evaluation studies</t>
  </si>
  <si>
    <t>Name of contributor  &amp;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</si>
</sst>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name val="Calibri"/>
      <family val="2"/>
      <scheme val="minor"/>
    </font>
    <font>
      <i/>
      <sz val="11"/>
      <name val="Calibri"/>
      <family val="2"/>
      <scheme val="minor"/>
    </font>
    <font>
      <i/>
      <sz val="11"/>
      <color theme="1"/>
      <name val="Calibri"/>
      <family val="2"/>
      <scheme val="minor"/>
    </font>
    <font>
      <b/>
      <i/>
      <sz val="11"/>
      <name val="Calibri"/>
      <family val="2"/>
      <scheme val="minor"/>
    </font>
    <font>
      <i/>
      <sz val="9"/>
      <name val="Calibri"/>
      <family val="2"/>
      <scheme val="minor"/>
    </font>
    <font>
      <i/>
      <sz val="10"/>
      <name val="Calibri"/>
      <family val="2"/>
      <scheme val="minor"/>
    </font>
    <font>
      <sz val="10"/>
      <name val="Arial"/>
      <family val="2"/>
    </font>
    <font>
      <b/>
      <sz val="11"/>
      <name val="Calibri"/>
      <family val="2"/>
    </font>
    <font>
      <b/>
      <i/>
      <sz val="14"/>
      <name val="Times New Roman"/>
      <family val="1"/>
    </font>
    <font>
      <b/>
      <sz val="14"/>
      <name val="Times New Roman"/>
      <family val="1"/>
    </font>
    <font>
      <b/>
      <sz val="11"/>
      <name val="Times New Roman"/>
      <family val="1"/>
    </font>
    <font>
      <sz val="11"/>
      <name val="Times New Roman"/>
      <family val="1"/>
    </font>
    <font>
      <b/>
      <u/>
      <sz val="12"/>
      <name val="Times New Roman"/>
      <family val="1"/>
    </font>
    <font>
      <b/>
      <i/>
      <u/>
      <sz val="12"/>
      <name val="Times New Roman"/>
      <family val="1"/>
    </font>
    <font>
      <i/>
      <sz val="11"/>
      <name val="Times New Roman"/>
      <family val="1"/>
    </font>
    <font>
      <u/>
      <sz val="11"/>
      <name val="Times New Roman"/>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FF"/>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0" fontId="12" fillId="0" borderId="1" applyNumberFormat="0" applyAlignment="0">
      <alignment horizontal="left"/>
    </xf>
    <xf numFmtId="1" fontId="11" fillId="0" borderId="9" applyBorder="0" applyAlignment="0">
      <alignment horizontal="center"/>
      <protection locked="0"/>
    </xf>
    <xf numFmtId="0" fontId="11" fillId="0" borderId="0"/>
  </cellStyleXfs>
  <cellXfs count="161">
    <xf numFmtId="0" fontId="0" fillId="0" borderId="0" xfId="0"/>
    <xf numFmtId="0" fontId="2" fillId="2" borderId="0" xfId="0" applyFont="1" applyFill="1"/>
    <xf numFmtId="0" fontId="3" fillId="2" borderId="0" xfId="0" applyFont="1" applyFill="1"/>
    <xf numFmtId="164" fontId="3" fillId="2" borderId="0" xfId="1" applyNumberFormat="1" applyFont="1" applyFill="1"/>
    <xf numFmtId="0" fontId="3" fillId="0" borderId="0" xfId="0" applyFont="1"/>
    <xf numFmtId="9" fontId="3" fillId="2" borderId="0" xfId="2" applyFont="1" applyFill="1"/>
    <xf numFmtId="164" fontId="4" fillId="3" borderId="2" xfId="1" applyNumberFormat="1" applyFont="1" applyFill="1" applyBorder="1" applyAlignment="1">
      <alignment horizontal="right"/>
    </xf>
    <xf numFmtId="0" fontId="4" fillId="3" borderId="2" xfId="0" applyFont="1" applyFill="1" applyBorder="1"/>
    <xf numFmtId="0" fontId="4" fillId="0" borderId="0" xfId="0" applyFont="1"/>
    <xf numFmtId="164" fontId="4" fillId="2" borderId="3" xfId="1" applyNumberFormat="1" applyFont="1" applyFill="1" applyBorder="1"/>
    <xf numFmtId="0" fontId="2" fillId="0" borderId="4" xfId="0" applyFont="1" applyBorder="1"/>
    <xf numFmtId="164" fontId="3" fillId="0" borderId="0" xfId="1" applyNumberFormat="1" applyFont="1"/>
    <xf numFmtId="164" fontId="4" fillId="2" borderId="2" xfId="1" applyNumberFormat="1" applyFont="1" applyFill="1" applyBorder="1"/>
    <xf numFmtId="0" fontId="3" fillId="2" borderId="2" xfId="0" applyFont="1" applyFill="1" applyBorder="1"/>
    <xf numFmtId="164" fontId="3" fillId="2" borderId="2" xfId="1" applyNumberFormat="1" applyFont="1" applyFill="1" applyBorder="1"/>
    <xf numFmtId="164" fontId="3" fillId="4" borderId="2" xfId="1" applyNumberFormat="1" applyFont="1" applyFill="1" applyBorder="1"/>
    <xf numFmtId="164" fontId="4" fillId="3" borderId="2" xfId="1" applyNumberFormat="1" applyFont="1" applyFill="1" applyBorder="1"/>
    <xf numFmtId="164" fontId="3" fillId="3" borderId="2" xfId="1" applyNumberFormat="1" applyFont="1" applyFill="1" applyBorder="1"/>
    <xf numFmtId="0" fontId="3" fillId="2" borderId="4" xfId="0" applyFont="1" applyFill="1" applyBorder="1"/>
    <xf numFmtId="0" fontId="4" fillId="2" borderId="4" xfId="0" applyFont="1" applyFill="1" applyBorder="1"/>
    <xf numFmtId="164" fontId="0" fillId="4" borderId="2" xfId="1" applyNumberFormat="1" applyFont="1" applyFill="1" applyBorder="1"/>
    <xf numFmtId="0" fontId="2" fillId="0" borderId="0" xfId="0" applyFont="1"/>
    <xf numFmtId="0" fontId="4" fillId="2" borderId="0" xfId="0" applyFont="1" applyFill="1"/>
    <xf numFmtId="0" fontId="4" fillId="2" borderId="5" xfId="0" applyFont="1" applyFill="1" applyBorder="1"/>
    <xf numFmtId="164" fontId="4" fillId="5" borderId="2" xfId="1" applyNumberFormat="1" applyFont="1" applyFill="1" applyBorder="1"/>
    <xf numFmtId="0" fontId="4" fillId="5" borderId="2" xfId="0" applyFont="1" applyFill="1" applyBorder="1"/>
    <xf numFmtId="0" fontId="6" fillId="2" borderId="2" xfId="0" applyFont="1" applyFill="1" applyBorder="1"/>
    <xf numFmtId="164" fontId="4" fillId="3" borderId="2" xfId="1" quotePrefix="1" applyNumberFormat="1" applyFont="1" applyFill="1" applyBorder="1" applyAlignment="1">
      <alignment horizontal="right" wrapText="1"/>
    </xf>
    <xf numFmtId="43" fontId="3" fillId="4" borderId="2" xfId="1" applyFont="1" applyFill="1" applyBorder="1"/>
    <xf numFmtId="0" fontId="2" fillId="0" borderId="2" xfId="0" applyFont="1" applyBorder="1" applyAlignment="1">
      <alignment wrapText="1"/>
    </xf>
    <xf numFmtId="164" fontId="4" fillId="3" borderId="10" xfId="1" quotePrefix="1" applyNumberFormat="1" applyFont="1" applyFill="1" applyBorder="1" applyAlignment="1">
      <alignment horizontal="right" wrapText="1"/>
    </xf>
    <xf numFmtId="0" fontId="0" fillId="0" borderId="2" xfId="0" applyBorder="1"/>
    <xf numFmtId="0" fontId="2" fillId="0" borderId="2" xfId="0" applyFont="1" applyBorder="1"/>
    <xf numFmtId="0" fontId="7" fillId="0" borderId="2" xfId="0" applyFont="1" applyBorder="1" applyAlignment="1">
      <alignment wrapText="1"/>
    </xf>
    <xf numFmtId="0" fontId="0" fillId="0" borderId="11" xfId="0" applyBorder="1"/>
    <xf numFmtId="0" fontId="2" fillId="0" borderId="12" xfId="0" applyFont="1" applyBorder="1"/>
    <xf numFmtId="0" fontId="2" fillId="0" borderId="13" xfId="0" applyFont="1" applyBorder="1"/>
    <xf numFmtId="0" fontId="0" fillId="0" borderId="14" xfId="0" applyBorder="1"/>
    <xf numFmtId="0" fontId="4" fillId="0" borderId="15" xfId="0" applyFont="1" applyBorder="1"/>
    <xf numFmtId="0" fontId="8" fillId="6" borderId="15" xfId="0" applyFont="1" applyFill="1" applyBorder="1" applyAlignment="1">
      <alignment wrapText="1"/>
    </xf>
    <xf numFmtId="0" fontId="8" fillId="6" borderId="16" xfId="0" applyFont="1" applyFill="1" applyBorder="1" applyAlignment="1">
      <alignment wrapText="1"/>
    </xf>
    <xf numFmtId="0" fontId="4" fillId="3" borderId="17" xfId="0" applyFont="1" applyFill="1" applyBorder="1"/>
    <xf numFmtId="0" fontId="4" fillId="0" borderId="2" xfId="0" applyFont="1" applyBorder="1"/>
    <xf numFmtId="0" fontId="3" fillId="0" borderId="2" xfId="0" applyFont="1" applyBorder="1"/>
    <xf numFmtId="0" fontId="9" fillId="0" borderId="2" xfId="0" applyFont="1" applyBorder="1" applyAlignment="1">
      <alignment wrapText="1"/>
    </xf>
    <xf numFmtId="0" fontId="10" fillId="0" borderId="2" xfId="0" applyFont="1" applyBorder="1" applyAlignment="1">
      <alignment wrapText="1"/>
    </xf>
    <xf numFmtId="0" fontId="3" fillId="2" borderId="17" xfId="0" applyFont="1" applyFill="1" applyBorder="1"/>
    <xf numFmtId="0" fontId="4" fillId="2" borderId="2" xfId="0" applyFont="1" applyFill="1" applyBorder="1"/>
    <xf numFmtId="165" fontId="3" fillId="2" borderId="2" xfId="1" applyNumberFormat="1" applyFont="1" applyFill="1" applyBorder="1"/>
    <xf numFmtId="164" fontId="3" fillId="2" borderId="0" xfId="1" applyNumberFormat="1" applyFont="1" applyFill="1" applyBorder="1"/>
    <xf numFmtId="164" fontId="3" fillId="2" borderId="18" xfId="1" applyNumberFormat="1" applyFont="1" applyFill="1" applyBorder="1"/>
    <xf numFmtId="164" fontId="3" fillId="4" borderId="19" xfId="1" applyNumberFormat="1" applyFont="1" applyFill="1" applyBorder="1"/>
    <xf numFmtId="164" fontId="4" fillId="3" borderId="19" xfId="1" applyNumberFormat="1" applyFont="1" applyFill="1" applyBorder="1"/>
    <xf numFmtId="0" fontId="4" fillId="2" borderId="18" xfId="0" applyFont="1" applyFill="1" applyBorder="1"/>
    <xf numFmtId="164" fontId="4" fillId="2" borderId="0" xfId="1" applyNumberFormat="1" applyFont="1" applyFill="1" applyBorder="1"/>
    <xf numFmtId="164" fontId="4" fillId="2" borderId="18" xfId="1" applyNumberFormat="1" applyFont="1" applyFill="1" applyBorder="1"/>
    <xf numFmtId="164" fontId="4" fillId="2" borderId="19" xfId="1" applyNumberFormat="1" applyFont="1" applyFill="1" applyBorder="1"/>
    <xf numFmtId="9" fontId="3" fillId="5" borderId="20" xfId="1" applyNumberFormat="1" applyFont="1" applyFill="1" applyBorder="1"/>
    <xf numFmtId="43" fontId="3" fillId="5" borderId="20" xfId="1" applyFont="1" applyFill="1" applyBorder="1"/>
    <xf numFmtId="164" fontId="4" fillId="2" borderId="17" xfId="1" applyNumberFormat="1" applyFont="1" applyFill="1" applyBorder="1"/>
    <xf numFmtId="164" fontId="4" fillId="2" borderId="21" xfId="1" applyNumberFormat="1" applyFont="1" applyFill="1" applyBorder="1"/>
    <xf numFmtId="165" fontId="4" fillId="2" borderId="2" xfId="1" applyNumberFormat="1" applyFont="1" applyFill="1" applyBorder="1"/>
    <xf numFmtId="165" fontId="4" fillId="2" borderId="2" xfId="1" applyNumberFormat="1" applyFont="1" applyFill="1" applyBorder="1" applyAlignment="1">
      <alignment horizontal="right"/>
    </xf>
    <xf numFmtId="164" fontId="4" fillId="2" borderId="2" xfId="1" applyNumberFormat="1" applyFont="1" applyFill="1" applyBorder="1" applyAlignment="1">
      <alignment horizontal="right"/>
    </xf>
    <xf numFmtId="1" fontId="3" fillId="2" borderId="17" xfId="0" applyNumberFormat="1" applyFont="1" applyFill="1" applyBorder="1"/>
    <xf numFmtId="3" fontId="3" fillId="2" borderId="22" xfId="0" applyNumberFormat="1" applyFont="1" applyFill="1" applyBorder="1"/>
    <xf numFmtId="1" fontId="3" fillId="2" borderId="17" xfId="0" applyNumberFormat="1" applyFont="1" applyFill="1" applyBorder="1" applyAlignment="1">
      <alignment horizontal="left"/>
    </xf>
    <xf numFmtId="9" fontId="4" fillId="3" borderId="2" xfId="2" applyFont="1" applyFill="1" applyBorder="1"/>
    <xf numFmtId="43" fontId="4" fillId="3" borderId="2" xfId="1" applyFont="1" applyFill="1" applyBorder="1"/>
    <xf numFmtId="164" fontId="4" fillId="3" borderId="2" xfId="1" applyNumberFormat="1" applyFont="1" applyFill="1" applyBorder="1" applyAlignment="1">
      <alignment horizontal="right" wrapText="1"/>
    </xf>
    <xf numFmtId="164" fontId="4" fillId="3" borderId="9" xfId="1" applyNumberFormat="1" applyFont="1" applyFill="1" applyBorder="1" applyAlignment="1">
      <alignment horizontal="right" wrapText="1"/>
    </xf>
    <xf numFmtId="0" fontId="6" fillId="2" borderId="2" xfId="0" applyFont="1" applyFill="1" applyBorder="1" applyAlignment="1">
      <alignment vertical="center"/>
    </xf>
    <xf numFmtId="165" fontId="3" fillId="2" borderId="2" xfId="1" applyNumberFormat="1" applyFont="1" applyFill="1" applyBorder="1" applyAlignment="1">
      <alignment vertical="center"/>
    </xf>
    <xf numFmtId="164" fontId="4" fillId="3" borderId="17" xfId="1" applyNumberFormat="1" applyFont="1" applyFill="1" applyBorder="1" applyAlignment="1">
      <alignment horizontal="right"/>
    </xf>
    <xf numFmtId="0" fontId="4" fillId="3" borderId="17" xfId="0" applyFont="1" applyFill="1" applyBorder="1" applyAlignment="1">
      <alignment horizontal="right"/>
    </xf>
    <xf numFmtId="0" fontId="0" fillId="0" borderId="17" xfId="0" applyBorder="1" applyAlignment="1">
      <alignment horizontal="left"/>
    </xf>
    <xf numFmtId="0" fontId="3" fillId="3" borderId="17" xfId="0" applyFont="1" applyFill="1" applyBorder="1"/>
    <xf numFmtId="0" fontId="3" fillId="0" borderId="17" xfId="0" applyFont="1" applyBorder="1"/>
    <xf numFmtId="0" fontId="3" fillId="5" borderId="17" xfId="0" applyFont="1" applyFill="1" applyBorder="1" applyAlignment="1">
      <alignment horizontal="left"/>
    </xf>
    <xf numFmtId="164" fontId="3" fillId="2" borderId="23" xfId="1" applyNumberFormat="1" applyFont="1" applyFill="1" applyBorder="1"/>
    <xf numFmtId="164" fontId="3" fillId="3" borderId="23" xfId="1" applyNumberFormat="1" applyFont="1" applyFill="1" applyBorder="1"/>
    <xf numFmtId="164" fontId="4" fillId="3" borderId="23" xfId="1" applyNumberFormat="1" applyFont="1" applyFill="1" applyBorder="1"/>
    <xf numFmtId="164" fontId="4" fillId="2" borderId="23" xfId="1" applyNumberFormat="1" applyFont="1" applyFill="1" applyBorder="1"/>
    <xf numFmtId="0" fontId="3" fillId="0" borderId="23" xfId="0" applyFont="1" applyBorder="1"/>
    <xf numFmtId="9" fontId="4" fillId="3" borderId="23" xfId="2" applyFont="1" applyFill="1" applyBorder="1"/>
    <xf numFmtId="0" fontId="4" fillId="3" borderId="22" xfId="0" applyFont="1" applyFill="1" applyBorder="1" applyAlignment="1">
      <alignment horizontal="right" wrapText="1"/>
    </xf>
    <xf numFmtId="164" fontId="4" fillId="3" borderId="19" xfId="1" quotePrefix="1" applyNumberFormat="1" applyFont="1" applyFill="1" applyBorder="1" applyAlignment="1">
      <alignment horizontal="right" wrapText="1"/>
    </xf>
    <xf numFmtId="1" fontId="3" fillId="2" borderId="21" xfId="0" applyNumberFormat="1" applyFont="1" applyFill="1" applyBorder="1"/>
    <xf numFmtId="1" fontId="0" fillId="0" borderId="22" xfId="0" applyNumberFormat="1" applyBorder="1"/>
    <xf numFmtId="1" fontId="3" fillId="3" borderId="22" xfId="0" applyNumberFormat="1" applyFont="1" applyFill="1" applyBorder="1"/>
    <xf numFmtId="0" fontId="4" fillId="2" borderId="21" xfId="0" applyFont="1" applyFill="1" applyBorder="1"/>
    <xf numFmtId="1" fontId="4" fillId="3" borderId="22" xfId="0" applyNumberFormat="1" applyFont="1" applyFill="1" applyBorder="1"/>
    <xf numFmtId="164" fontId="4" fillId="2" borderId="22" xfId="1" applyNumberFormat="1" applyFont="1" applyFill="1" applyBorder="1"/>
    <xf numFmtId="3" fontId="0" fillId="0" borderId="22" xfId="0" applyNumberFormat="1" applyBorder="1"/>
    <xf numFmtId="0" fontId="3" fillId="0" borderId="22" xfId="0" applyFont="1" applyBorder="1"/>
    <xf numFmtId="0" fontId="3" fillId="0" borderId="19" xfId="0" applyFont="1" applyBorder="1"/>
    <xf numFmtId="3" fontId="4" fillId="3" borderId="22" xfId="0" applyNumberFormat="1" applyFont="1" applyFill="1" applyBorder="1"/>
    <xf numFmtId="43" fontId="4" fillId="3" borderId="19" xfId="1" applyFont="1" applyFill="1" applyBorder="1"/>
    <xf numFmtId="1" fontId="4" fillId="2" borderId="21" xfId="0" applyNumberFormat="1" applyFont="1" applyFill="1" applyBorder="1"/>
    <xf numFmtId="0" fontId="3" fillId="5" borderId="25" xfId="0" applyFont="1" applyFill="1" applyBorder="1"/>
    <xf numFmtId="164" fontId="4" fillId="3" borderId="24" xfId="1" applyNumberFormat="1" applyFont="1" applyFill="1" applyBorder="1" applyAlignment="1">
      <alignment horizontal="right" wrapText="1"/>
    </xf>
    <xf numFmtId="164" fontId="3" fillId="2" borderId="22" xfId="1" applyNumberFormat="1" applyFont="1" applyFill="1" applyBorder="1"/>
    <xf numFmtId="164" fontId="3" fillId="3" borderId="22" xfId="1" applyNumberFormat="1" applyFont="1" applyFill="1" applyBorder="1"/>
    <xf numFmtId="164" fontId="3" fillId="2" borderId="21" xfId="1" applyNumberFormat="1" applyFont="1" applyFill="1" applyBorder="1"/>
    <xf numFmtId="164" fontId="4" fillId="3" borderId="22" xfId="1" applyNumberFormat="1" applyFont="1" applyFill="1" applyBorder="1"/>
    <xf numFmtId="9" fontId="4" fillId="3" borderId="22" xfId="2" applyFont="1" applyFill="1" applyBorder="1"/>
    <xf numFmtId="9" fontId="3" fillId="5" borderId="25" xfId="1" applyNumberFormat="1" applyFont="1" applyFill="1" applyBorder="1"/>
    <xf numFmtId="164" fontId="4" fillId="3" borderId="22" xfId="1" quotePrefix="1" applyNumberFormat="1" applyFont="1" applyFill="1" applyBorder="1" applyAlignment="1">
      <alignment horizontal="right" wrapText="1"/>
    </xf>
    <xf numFmtId="164" fontId="4" fillId="3" borderId="19" xfId="1" applyNumberFormat="1" applyFont="1" applyFill="1" applyBorder="1" applyAlignment="1">
      <alignment horizontal="right" wrapText="1"/>
    </xf>
    <xf numFmtId="1" fontId="3" fillId="2" borderId="0" xfId="0" applyNumberFormat="1" applyFont="1" applyFill="1"/>
    <xf numFmtId="164" fontId="3" fillId="4" borderId="22" xfId="1" applyNumberFormat="1" applyFont="1" applyFill="1" applyBorder="1"/>
    <xf numFmtId="164" fontId="0" fillId="4" borderId="19" xfId="1" applyNumberFormat="1" applyFont="1" applyFill="1" applyBorder="1"/>
    <xf numFmtId="9" fontId="3" fillId="5" borderId="27" xfId="1" applyNumberFormat="1" applyFont="1" applyFill="1" applyBorder="1"/>
    <xf numFmtId="164" fontId="4" fillId="3" borderId="17" xfId="1" quotePrefix="1" applyNumberFormat="1" applyFont="1" applyFill="1" applyBorder="1" applyAlignment="1">
      <alignment horizontal="right" wrapText="1"/>
    </xf>
    <xf numFmtId="0" fontId="4" fillId="3" borderId="29" xfId="0" applyFont="1" applyFill="1" applyBorder="1" applyAlignment="1">
      <alignment horizontal="right" wrapText="1"/>
    </xf>
    <xf numFmtId="0" fontId="4" fillId="3" borderId="9" xfId="0" applyFont="1" applyFill="1" applyBorder="1" applyAlignment="1">
      <alignment horizontal="right" wrapText="1"/>
    </xf>
    <xf numFmtId="43" fontId="0" fillId="0" borderId="2" xfId="1" applyFont="1" applyBorder="1"/>
    <xf numFmtId="43" fontId="0" fillId="0" borderId="13" xfId="1" applyFont="1" applyBorder="1"/>
    <xf numFmtId="0" fontId="0" fillId="0" borderId="17" xfId="0" applyBorder="1"/>
    <xf numFmtId="0" fontId="2" fillId="0" borderId="17" xfId="0" applyFont="1" applyBorder="1"/>
    <xf numFmtId="164" fontId="4" fillId="3" borderId="28" xfId="1" quotePrefix="1" applyNumberFormat="1" applyFont="1" applyFill="1" applyBorder="1" applyAlignment="1">
      <alignment horizontal="right" wrapText="1"/>
    </xf>
    <xf numFmtId="43" fontId="3" fillId="5" borderId="30" xfId="1" applyFont="1" applyFill="1" applyBorder="1" applyAlignment="1">
      <alignment horizontal="left"/>
    </xf>
    <xf numFmtId="43" fontId="3" fillId="5" borderId="26" xfId="1" applyFont="1" applyFill="1" applyBorder="1" applyAlignment="1">
      <alignment horizontal="left"/>
    </xf>
    <xf numFmtId="0" fontId="0" fillId="0" borderId="31" xfId="0" applyBorder="1"/>
    <xf numFmtId="0" fontId="2" fillId="3" borderId="32" xfId="0" applyFont="1" applyFill="1" applyBorder="1"/>
    <xf numFmtId="164" fontId="4" fillId="3" borderId="32" xfId="1" quotePrefix="1" applyNumberFormat="1" applyFont="1" applyFill="1" applyBorder="1" applyAlignment="1">
      <alignment horizontal="right" wrapText="1"/>
    </xf>
    <xf numFmtId="0" fontId="2" fillId="3" borderId="33" xfId="0" applyFont="1" applyFill="1" applyBorder="1"/>
    <xf numFmtId="0" fontId="2" fillId="0" borderId="22" xfId="0" applyFont="1" applyBorder="1"/>
    <xf numFmtId="0" fontId="0" fillId="0" borderId="19" xfId="0" applyBorder="1"/>
    <xf numFmtId="0" fontId="0" fillId="0" borderId="22" xfId="0" applyBorder="1"/>
    <xf numFmtId="0" fontId="0" fillId="0" borderId="34" xfId="0" applyBorder="1"/>
    <xf numFmtId="0" fontId="0" fillId="0" borderId="35" xfId="0" applyBorder="1"/>
    <xf numFmtId="43" fontId="3" fillId="5" borderId="26" xfId="1" applyFont="1" applyFill="1" applyBorder="1"/>
    <xf numFmtId="0" fontId="13" fillId="2" borderId="0" xfId="6" applyFont="1" applyFill="1" applyAlignment="1">
      <alignment vertical="top"/>
    </xf>
    <xf numFmtId="0" fontId="15" fillId="2" borderId="0" xfId="6" applyFont="1" applyFill="1" applyAlignment="1">
      <alignment vertical="top"/>
    </xf>
    <xf numFmtId="0" fontId="15" fillId="2" borderId="0" xfId="6" applyFont="1" applyFill="1" applyAlignment="1">
      <alignment vertical="top" wrapText="1"/>
    </xf>
    <xf numFmtId="0" fontId="16" fillId="0" borderId="0" xfId="0" applyFont="1" applyAlignment="1">
      <alignment vertical="top"/>
    </xf>
    <xf numFmtId="0" fontId="16" fillId="0" borderId="0" xfId="0" applyFont="1" applyAlignment="1">
      <alignment vertical="top" wrapText="1"/>
    </xf>
    <xf numFmtId="0" fontId="15" fillId="6" borderId="2" xfId="6" applyFont="1" applyFill="1" applyBorder="1" applyAlignment="1">
      <alignment vertical="top" wrapText="1"/>
    </xf>
    <xf numFmtId="0" fontId="15" fillId="6" borderId="2" xfId="6" applyFont="1" applyFill="1" applyBorder="1" applyAlignment="1">
      <alignment vertical="top"/>
    </xf>
    <xf numFmtId="0" fontId="15" fillId="6" borderId="17" xfId="6" applyFont="1" applyFill="1" applyBorder="1" applyAlignment="1">
      <alignment vertical="top"/>
    </xf>
    <xf numFmtId="0" fontId="16" fillId="8" borderId="11" xfId="0" applyFont="1" applyFill="1" applyBorder="1" applyAlignment="1">
      <alignment vertical="top" wrapText="1"/>
    </xf>
    <xf numFmtId="0" fontId="16" fillId="8" borderId="36" xfId="0" applyFont="1" applyFill="1" applyBorder="1" applyAlignment="1">
      <alignment vertical="top" wrapText="1"/>
    </xf>
    <xf numFmtId="0" fontId="16" fillId="8" borderId="9" xfId="0" applyFont="1" applyFill="1" applyBorder="1" applyAlignment="1">
      <alignment vertical="top" wrapText="1"/>
    </xf>
    <xf numFmtId="0" fontId="16" fillId="8" borderId="2" xfId="0" applyFont="1" applyFill="1" applyBorder="1" applyAlignment="1">
      <alignment vertical="top" wrapText="1"/>
    </xf>
    <xf numFmtId="0" fontId="15" fillId="8" borderId="2" xfId="0" applyFont="1" applyFill="1" applyBorder="1" applyAlignment="1">
      <alignment vertical="top" wrapText="1"/>
    </xf>
    <xf numFmtId="0" fontId="3" fillId="0" borderId="0" xfId="0" applyFont="1" applyAlignment="1">
      <alignment wrapText="1"/>
    </xf>
    <xf numFmtId="0" fontId="15" fillId="8" borderId="11" xfId="0" applyFont="1" applyFill="1" applyBorder="1" applyAlignment="1">
      <alignment horizontal="left" vertical="top" wrapText="1"/>
    </xf>
    <xf numFmtId="0" fontId="15" fillId="8" borderId="9" xfId="0" applyFont="1" applyFill="1" applyBorder="1" applyAlignment="1">
      <alignment horizontal="left" vertical="top" wrapText="1"/>
    </xf>
    <xf numFmtId="0" fontId="16" fillId="8" borderId="11" xfId="0" applyFont="1" applyFill="1" applyBorder="1" applyAlignment="1">
      <alignment horizontal="left" vertical="top" wrapText="1"/>
    </xf>
    <xf numFmtId="0" fontId="16" fillId="8" borderId="9" xfId="0" applyFont="1" applyFill="1" applyBorder="1" applyAlignment="1">
      <alignment horizontal="left" vertical="top" wrapText="1"/>
    </xf>
    <xf numFmtId="0" fontId="17" fillId="7" borderId="0" xfId="6" applyFont="1" applyFill="1" applyAlignment="1">
      <alignment horizontal="left" vertical="top"/>
    </xf>
    <xf numFmtId="0" fontId="15" fillId="8" borderId="36" xfId="0" applyFont="1" applyFill="1" applyBorder="1" applyAlignment="1">
      <alignment horizontal="left" vertical="top" wrapText="1"/>
    </xf>
    <xf numFmtId="0" fontId="16" fillId="0" borderId="11" xfId="0" applyFont="1" applyBorder="1" applyAlignment="1">
      <alignment horizontal="left" vertical="top" wrapText="1"/>
    </xf>
    <xf numFmtId="0" fontId="16" fillId="0" borderId="36" xfId="0" applyFont="1" applyBorder="1" applyAlignment="1">
      <alignment horizontal="left" vertical="top" wrapText="1"/>
    </xf>
    <xf numFmtId="0" fontId="16" fillId="0" borderId="9" xfId="0" applyFont="1" applyBorder="1" applyAlignment="1">
      <alignment horizontal="left" vertical="top" wrapText="1"/>
    </xf>
    <xf numFmtId="0" fontId="16" fillId="8" borderId="36" xfId="0" applyFont="1" applyFill="1" applyBorder="1" applyAlignment="1">
      <alignment horizontal="left" vertical="top" wrapText="1"/>
    </xf>
    <xf numFmtId="0" fontId="3" fillId="0" borderId="0" xfId="0" applyFont="1" applyAlignment="1">
      <alignment wrapText="1"/>
    </xf>
    <xf numFmtId="0" fontId="4" fillId="2" borderId="6" xfId="0" applyFont="1" applyFill="1" applyBorder="1" applyAlignment="1">
      <alignment horizontal="center"/>
    </xf>
    <xf numFmtId="0" fontId="4" fillId="2" borderId="8" xfId="0" applyFont="1" applyFill="1" applyBorder="1" applyAlignment="1">
      <alignment horizontal="center"/>
    </xf>
    <xf numFmtId="0" fontId="4" fillId="2" borderId="7" xfId="0" applyFont="1" applyFill="1" applyBorder="1" applyAlignment="1">
      <alignment horizontal="center"/>
    </xf>
  </cellXfs>
  <cellStyles count="7">
    <cellStyle name="Comma" xfId="1" builtinId="3"/>
    <cellStyle name="Normal" xfId="0" builtinId="0"/>
    <cellStyle name="Normal 2" xfId="3" xr:uid="{6993E1DF-C204-49AE-9EA1-A07498B1532E}"/>
    <cellStyle name="Normal 4 2" xfId="6" xr:uid="{114BD52C-8B91-4D74-A6C0-EBD2BAEB2FC9}"/>
    <cellStyle name="Percent" xfId="2" builtinId="5"/>
    <cellStyle name="RowHeading" xfId="4" xr:uid="{C35748F1-4388-442A-BCE3-2A32DCBF664A}"/>
    <cellStyle name="UnProtected" xfId="5" xr:uid="{BB2E9B76-079E-4E82-8864-643F3B0718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VA%20Template%20-%20New%20One.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PL05%20budget06%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cipedudu-my.sharepoint.com/BioInnovate/PASET/Project%20proposal%20budget%20Template-PASET.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icipedudu-my.sharepoint.com/D:/BioInnovate/Phase%20II/Call1%20projects/BA%20C1%202017%2001/BA%20C1%202017%2001-KIRDI/BA%20C1%202017%2001-Financial%20Report%20Template-KIRD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cipedudu-my.sharepoint.com/D:/BioInnovate/Phase%20II/Call1%20projects/BA%20C1%202017%2001/BA%20C1%202017%2001-MAK/BA%20C1%202017%2001%20Approved%20Budget-MA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cipedudu-my.sharepoint.com/MOTHERDC/Users/TempIE/Temporary%20Internet%20Files/OLK3/PEPFAR%20-%20APPLE%20Expansion%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cipedudu-my.sharepoint.com/C:/Users/mkanyua/AppData/Roaming/Microsoft/Excel/BA%20C1%202017%2001/BA%20C1%202017%2001-Financial%20and%20Administrative%20Capacity%20Assessment%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cipedudu-my.sharepoint.com/D:/BioInnovate/Phase%20II/BioInnovate%20Partners'%20Financial%20Assessment/Financial%20and%20Administrative%20Capacity%20Assessment%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icipedudu-my.sharepoint.com/C:/Users/pndiangui/AppData/Local/Microsoft/Windows/INetCache/Content.Outlook/1A2RYHIL/B4127A%20ICIPE%20Y1Q3%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cipedudu-my.sharepoint.com/C:/Partners/TechnoServe/Budget/TechnoServe%20Budget%202011%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cipedudu-my.sharepoint.com/C:/Users/Loaner/Dropbox/Ashoka/Mastercard/Reporting/APPROVED%20BUDGET%20The%20MasterCard%20Foundation-Subactivity%20detail.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vised%202006%20Budget%20Worksheet1-IN02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Exchange Rate"/>
      <sheetName val="Payments and receipts"/>
      <sheetName val="Account mapping"/>
      <sheetName val="Nominal Mapping"/>
      <sheetName val="Budget v Actual"/>
      <sheetName val="Analysis"/>
      <sheetName val="Macros"/>
      <sheetName val="CONTENT"/>
      <sheetName val="Grant Form"/>
      <sheetName val="Risk Analysis"/>
      <sheetName val="Consolidated Budget"/>
      <sheetName val="FORM 2A-IRS(2007)"/>
      <sheetName val="IRS"/>
      <sheetName val="FORM 2B-NRS ( 2007)"/>
      <sheetName val="IRS Global salary 2011"/>
      <sheetName val="NRS "/>
      <sheetName val="NRS Global salary 2011"/>
      <sheetName val="SERVICES"/>
      <sheetName val="SUPPLIES"/>
      <sheetName val="GENERAL EXPENSES"/>
      <sheetName val="TRAVEL"/>
      <sheetName val="PARTNERS"/>
      <sheetName val="Chart of accounts"/>
      <sheetName val="Space Recharges"/>
      <sheetName val="PER DIEM RATES"/>
      <sheetName val="Internal recharges"/>
      <sheetName val="FORM 14 - SUN LEDGER INTERFACE"/>
      <sheetName val="Ls_AgXLB_WorkbookFile"/>
      <sheetName val="Overall-Detailed (USD)"/>
      <sheetName val="Validations"/>
      <sheetName val="Budget item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
      <sheetName val="Form 1-Three-yearFinancial Plan"/>
      <sheetName val="Form 1A-Three-yr Expense Budget"/>
      <sheetName val="FORM1B -2006-08 Detailed Budget"/>
      <sheetName val="FORM 2A-IRS(2006)"/>
      <sheetName val="FORM 2A1-IRS(2007)"/>
      <sheetName val="FORM 2A2-IRS(2008)"/>
      <sheetName val="FORM 2B-NRS ( 2006)"/>
      <sheetName val="FORM 2B1-NRS (2007)"/>
      <sheetName val="FORM 2B2-NRS (2008)"/>
      <sheetName val="Form 3A-SERVICES"/>
      <sheetName val="Form 3B-SHORT TERM PERSONNEL"/>
      <sheetName val="Form 4-SUPPLIES"/>
      <sheetName val="Form 5-GENERAL EXPENSES"/>
      <sheetName val="Form 6-MISSION TRAVEL "/>
      <sheetName val="Form 7-CAPEX"/>
      <sheetName val="Form 8 - NP"/>
      <sheetName val="FORM 9 -IRS GLOBAL COST"/>
      <sheetName val="FORM 10 - NRS GLOBAL COSTS"/>
      <sheetName val="FORM 14 - SUN LEDGER INTERFACE"/>
      <sheetName val="CC Manager"/>
      <sheetName val="D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 xml:space="preserve">Staff </v>
          </cell>
        </row>
        <row r="3">
          <cell r="A3" t="str">
            <v>Abate Mamo</v>
          </cell>
        </row>
        <row r="4">
          <cell r="A4" t="str">
            <v>Abate Tedla</v>
          </cell>
        </row>
        <row r="5">
          <cell r="A5" t="str">
            <v>Abay Kassa</v>
          </cell>
        </row>
        <row r="6">
          <cell r="A6" t="str">
            <v>Abdela Sherefa</v>
          </cell>
        </row>
        <row r="7">
          <cell r="A7" t="str">
            <v>Abdirahman Ali</v>
          </cell>
        </row>
        <row r="8">
          <cell r="A8" t="str">
            <v>Abdulkadir Mohammed</v>
          </cell>
        </row>
        <row r="9">
          <cell r="A9" t="str">
            <v>Abeba Asmelash</v>
          </cell>
        </row>
        <row r="10">
          <cell r="A10" t="str">
            <v>Abeba Desta</v>
          </cell>
        </row>
        <row r="11">
          <cell r="A11" t="str">
            <v>Abeba Tefera</v>
          </cell>
        </row>
        <row r="12">
          <cell r="A12" t="str">
            <v>Abeba Wubeneh</v>
          </cell>
        </row>
        <row r="13">
          <cell r="A13" t="str">
            <v>Abeba Zenebe</v>
          </cell>
        </row>
        <row r="14">
          <cell r="A14" t="str">
            <v>Abebayehu Tekola</v>
          </cell>
        </row>
        <row r="15">
          <cell r="A15" t="str">
            <v>Abebe Hailegnaw</v>
          </cell>
        </row>
        <row r="16">
          <cell r="A16" t="str">
            <v>Abebe Mesgina</v>
          </cell>
        </row>
        <row r="17">
          <cell r="A17" t="str">
            <v>Abebe Shiferaw</v>
          </cell>
        </row>
        <row r="18">
          <cell r="A18" t="str">
            <v>Abebe Tessema</v>
          </cell>
        </row>
        <row r="19">
          <cell r="A19" t="str">
            <v>Abebe Worku</v>
          </cell>
        </row>
        <row r="20">
          <cell r="A20" t="str">
            <v>Abenet Legesse</v>
          </cell>
        </row>
        <row r="21">
          <cell r="A21" t="str">
            <v>Abera Beyene</v>
          </cell>
        </row>
        <row r="22">
          <cell r="A22" t="str">
            <v>Aberash Tadesse</v>
          </cell>
        </row>
        <row r="23">
          <cell r="A23" t="str">
            <v>Aberra Adie</v>
          </cell>
        </row>
        <row r="24">
          <cell r="A24" t="str">
            <v>Aberra Taye</v>
          </cell>
        </row>
        <row r="25">
          <cell r="A25" t="str">
            <v>Aberra Woyessa</v>
          </cell>
        </row>
        <row r="26">
          <cell r="A26" t="str">
            <v>Abiye Astatke</v>
          </cell>
        </row>
        <row r="27">
          <cell r="A27" t="str">
            <v>Abotte Sederu</v>
          </cell>
        </row>
        <row r="28">
          <cell r="A28" t="str">
            <v>Abraham Negassa</v>
          </cell>
        </row>
        <row r="29">
          <cell r="A29" t="str">
            <v>Abreham Tadesse</v>
          </cell>
        </row>
        <row r="30">
          <cell r="A30" t="str">
            <v>Abu Tilaye</v>
          </cell>
        </row>
        <row r="31">
          <cell r="A31" t="str">
            <v>Abuoga Pamela Lulya</v>
          </cell>
        </row>
        <row r="32">
          <cell r="A32" t="str">
            <v>Addis Girma</v>
          </cell>
        </row>
        <row r="33">
          <cell r="A33" t="str">
            <v>Adgo Tassew</v>
          </cell>
        </row>
        <row r="34">
          <cell r="A34" t="str">
            <v>Admas Hailemariam</v>
          </cell>
        </row>
        <row r="35">
          <cell r="A35" t="str">
            <v>Agnes Mirenja Ondanga</v>
          </cell>
        </row>
        <row r="36">
          <cell r="A36" t="str">
            <v>Aguko, Samuel</v>
          </cell>
        </row>
        <row r="37">
          <cell r="A37" t="str">
            <v>Ajema Beyecha</v>
          </cell>
        </row>
        <row r="38">
          <cell r="A38" t="str">
            <v>Aklilework Bekele</v>
          </cell>
        </row>
        <row r="39">
          <cell r="A39" t="str">
            <v>Aklilu Alemu</v>
          </cell>
        </row>
        <row r="40">
          <cell r="A40" t="str">
            <v>Aklilu Bogale</v>
          </cell>
        </row>
        <row r="41">
          <cell r="A41" t="str">
            <v>Alaro Joseph Omondi</v>
          </cell>
        </row>
        <row r="42">
          <cell r="A42" t="str">
            <v>Alemayehu Bekele</v>
          </cell>
        </row>
        <row r="43">
          <cell r="A43" t="str">
            <v>Alemayehu Gurmessa</v>
          </cell>
        </row>
        <row r="44">
          <cell r="A44" t="str">
            <v>Alemayehu Wolde</v>
          </cell>
        </row>
        <row r="45">
          <cell r="A45" t="str">
            <v>Alemitu Aberra</v>
          </cell>
        </row>
        <row r="46">
          <cell r="A46" t="str">
            <v>Alemshet Zewdie</v>
          </cell>
        </row>
        <row r="47">
          <cell r="A47" t="str">
            <v>Alemu Gemeda</v>
          </cell>
        </row>
        <row r="48">
          <cell r="A48" t="str">
            <v>Alemu Shewangezaw</v>
          </cell>
        </row>
        <row r="49">
          <cell r="A49" t="str">
            <v>Alemu Welde Aregay</v>
          </cell>
        </row>
        <row r="50">
          <cell r="A50" t="str">
            <v>Alganesh Gebre Hiwot</v>
          </cell>
        </row>
        <row r="51">
          <cell r="A51" t="str">
            <v>Ali Mohammed</v>
          </cell>
        </row>
        <row r="52">
          <cell r="A52" t="str">
            <v>Almaz Bogale</v>
          </cell>
        </row>
        <row r="53">
          <cell r="A53" t="str">
            <v>Almaz Getaneh</v>
          </cell>
        </row>
        <row r="54">
          <cell r="A54" t="str">
            <v>Almaz Wolde Selassie</v>
          </cell>
        </row>
        <row r="55">
          <cell r="A55" t="str">
            <v>Amakelech Atlaw</v>
          </cell>
        </row>
        <row r="56">
          <cell r="A56" t="str">
            <v>Amare Atale</v>
          </cell>
        </row>
        <row r="57">
          <cell r="A57" t="str">
            <v>Amare Feleke</v>
          </cell>
        </row>
        <row r="58">
          <cell r="A58" t="str">
            <v>Amare Guangul</v>
          </cell>
        </row>
        <row r="59">
          <cell r="A59" t="str">
            <v>Amare Kidanewold</v>
          </cell>
        </row>
        <row r="60">
          <cell r="A60" t="str">
            <v>Ameha Berhanu</v>
          </cell>
        </row>
        <row r="61">
          <cell r="A61" t="str">
            <v>Ameha Wondwossen</v>
          </cell>
        </row>
        <row r="62">
          <cell r="A62" t="str">
            <v>Amintu Esmael</v>
          </cell>
        </row>
        <row r="63">
          <cell r="A63" t="str">
            <v>Amoti John Wambala</v>
          </cell>
        </row>
        <row r="64">
          <cell r="A64" t="str">
            <v>Amsalu Mesfin</v>
          </cell>
        </row>
        <row r="65">
          <cell r="A65" t="str">
            <v>Anbesse Kassahun</v>
          </cell>
        </row>
        <row r="66">
          <cell r="A66" t="str">
            <v>Andualem Tebebu</v>
          </cell>
        </row>
        <row r="67">
          <cell r="A67" t="str">
            <v>Anjasa Tugo</v>
          </cell>
        </row>
        <row r="68">
          <cell r="A68" t="str">
            <v>Anteneh Getachew</v>
          </cell>
        </row>
        <row r="69">
          <cell r="A69" t="str">
            <v>Antenyimu Workalema</v>
          </cell>
        </row>
        <row r="70">
          <cell r="A70" t="str">
            <v>Antonio Silla</v>
          </cell>
        </row>
        <row r="71">
          <cell r="A71" t="str">
            <v>Anwar Faris</v>
          </cell>
        </row>
        <row r="72">
          <cell r="A72" t="str">
            <v>Anyona Beatrice Orenja</v>
          </cell>
        </row>
        <row r="73">
          <cell r="A73" t="str">
            <v>Apollo Habtamu</v>
          </cell>
        </row>
        <row r="74">
          <cell r="A74" t="str">
            <v>Aragaw Bekele</v>
          </cell>
        </row>
        <row r="75">
          <cell r="A75" t="str">
            <v>Arage Melaku</v>
          </cell>
        </row>
        <row r="76">
          <cell r="A76" t="str">
            <v>Arap Sang, Richard C</v>
          </cell>
        </row>
        <row r="77">
          <cell r="A77" t="str">
            <v>Arodi, Paul A</v>
          </cell>
        </row>
        <row r="78">
          <cell r="A78" t="str">
            <v>Arunga Micheal</v>
          </cell>
        </row>
        <row r="79">
          <cell r="A79" t="str">
            <v>Aschalew Teshome</v>
          </cell>
        </row>
        <row r="80">
          <cell r="A80" t="str">
            <v>Asebe Abdena</v>
          </cell>
        </row>
        <row r="81">
          <cell r="A81" t="str">
            <v>Asefu Rorisa</v>
          </cell>
        </row>
        <row r="82">
          <cell r="A82" t="str">
            <v>Asfaw Tsegaye</v>
          </cell>
        </row>
        <row r="83">
          <cell r="A83" t="str">
            <v>Asfaw Yemegnuhal</v>
          </cell>
        </row>
        <row r="84">
          <cell r="A84" t="str">
            <v>Asfawosen Haile</v>
          </cell>
        </row>
        <row r="85">
          <cell r="A85" t="str">
            <v>Ashenafi Biru</v>
          </cell>
        </row>
        <row r="86">
          <cell r="A86" t="str">
            <v>Askale Worku</v>
          </cell>
        </row>
        <row r="87">
          <cell r="A87" t="str">
            <v>Asnakech Awano</v>
          </cell>
        </row>
        <row r="88">
          <cell r="A88" t="str">
            <v>Asrat Worku</v>
          </cell>
        </row>
        <row r="89">
          <cell r="A89" t="str">
            <v>Assabech Eshete</v>
          </cell>
        </row>
        <row r="90">
          <cell r="A90" t="str">
            <v>Assefa Chane</v>
          </cell>
        </row>
        <row r="91">
          <cell r="A91" t="str">
            <v>Assefa Temesgen</v>
          </cell>
        </row>
        <row r="92">
          <cell r="A92" t="str">
            <v>Assegedech Assefa</v>
          </cell>
        </row>
        <row r="93">
          <cell r="A93" t="str">
            <v>Aster Agize</v>
          </cell>
        </row>
        <row r="94">
          <cell r="A94" t="str">
            <v>Aster Mehret</v>
          </cell>
        </row>
        <row r="95">
          <cell r="A95" t="str">
            <v>Asura Samuel</v>
          </cell>
        </row>
        <row r="96">
          <cell r="A96" t="str">
            <v>Atesmachew Bizuwork</v>
          </cell>
        </row>
        <row r="97">
          <cell r="A97" t="str">
            <v>Atnafu Temesgen</v>
          </cell>
        </row>
        <row r="98">
          <cell r="A98" t="str">
            <v>Awetash Zegeye</v>
          </cell>
        </row>
        <row r="99">
          <cell r="A99" t="str">
            <v>Awino, Elias O.</v>
          </cell>
        </row>
        <row r="100">
          <cell r="A100" t="str">
            <v>Awuor Vivian</v>
          </cell>
        </row>
        <row r="101">
          <cell r="A101" t="str">
            <v>Aydefer Tase</v>
          </cell>
        </row>
        <row r="102">
          <cell r="A102" t="str">
            <v>Ayenew Mequanent</v>
          </cell>
        </row>
        <row r="103">
          <cell r="A103" t="str">
            <v>Aynalem Tesfahun</v>
          </cell>
        </row>
        <row r="104">
          <cell r="A104" t="str">
            <v>Azeb Abraham</v>
          </cell>
        </row>
        <row r="105">
          <cell r="A105" t="str">
            <v>Azeb Tessema</v>
          </cell>
        </row>
        <row r="106">
          <cell r="A106" t="str">
            <v>Balcha Haile Mariam</v>
          </cell>
        </row>
        <row r="107">
          <cell r="A107" t="str">
            <v>Bayu Tsegaye</v>
          </cell>
        </row>
        <row r="108">
          <cell r="A108" t="str">
            <v>Behailu Moti</v>
          </cell>
        </row>
        <row r="109">
          <cell r="A109" t="str">
            <v>Bekele Andarge</v>
          </cell>
        </row>
        <row r="110">
          <cell r="A110" t="str">
            <v>Bekele Deme</v>
          </cell>
        </row>
        <row r="111">
          <cell r="A111" t="str">
            <v>Bekele Temegne</v>
          </cell>
        </row>
        <row r="112">
          <cell r="A112" t="str">
            <v>Bekelu Shiferaw</v>
          </cell>
        </row>
        <row r="113">
          <cell r="A113" t="str">
            <v>Belete Wolde Tsadik</v>
          </cell>
        </row>
        <row r="114">
          <cell r="A114" t="str">
            <v>Berhanu Abebe</v>
          </cell>
        </row>
        <row r="115">
          <cell r="A115" t="str">
            <v>Berhanu Kebede</v>
          </cell>
        </row>
        <row r="116">
          <cell r="A116" t="str">
            <v>Berhanu Mengesha</v>
          </cell>
        </row>
        <row r="117">
          <cell r="A117" t="str">
            <v>Berhanu Tegegn</v>
          </cell>
        </row>
        <row r="118">
          <cell r="A118" t="str">
            <v>Berhanu Wodajo</v>
          </cell>
        </row>
        <row r="119">
          <cell r="A119" t="str">
            <v>Beshada Mekonnen</v>
          </cell>
        </row>
        <row r="120">
          <cell r="A120" t="str">
            <v>Bethlehem Getachew</v>
          </cell>
        </row>
        <row r="121">
          <cell r="A121" t="str">
            <v>Beyene Ambaye</v>
          </cell>
        </row>
        <row r="122">
          <cell r="A122" t="str">
            <v>Beyene Belda</v>
          </cell>
        </row>
        <row r="123">
          <cell r="A123" t="str">
            <v>Beyene Melka</v>
          </cell>
        </row>
        <row r="124">
          <cell r="A124" t="str">
            <v>Beza Hailu</v>
          </cell>
        </row>
        <row r="125">
          <cell r="A125" t="str">
            <v>Bezuayehu Angasu</v>
          </cell>
        </row>
        <row r="126">
          <cell r="A126" t="str">
            <v>Birke Eneyew</v>
          </cell>
        </row>
        <row r="127">
          <cell r="A127" t="str">
            <v>Birke Eshete</v>
          </cell>
        </row>
        <row r="128">
          <cell r="A128" t="str">
            <v>Birru Dori</v>
          </cell>
        </row>
        <row r="129">
          <cell r="A129" t="str">
            <v>BITENGO Evelyne Abuya</v>
          </cell>
        </row>
        <row r="130">
          <cell r="A130" t="str">
            <v>Bizuwork Mulat</v>
          </cell>
        </row>
        <row r="131">
          <cell r="A131" t="str">
            <v>Bonso Bude</v>
          </cell>
        </row>
        <row r="132">
          <cell r="A132" t="str">
            <v>Bruktayit Mengesha</v>
          </cell>
        </row>
        <row r="133">
          <cell r="A133" t="str">
            <v>Buluma, David O.</v>
          </cell>
        </row>
        <row r="134">
          <cell r="A134" t="str">
            <v>Chabas, John K.</v>
          </cell>
        </row>
        <row r="135">
          <cell r="A135" t="str">
            <v>Chuma, Francis</v>
          </cell>
        </row>
        <row r="136">
          <cell r="A136" t="str">
            <v>Daba Dandana</v>
          </cell>
        </row>
        <row r="137">
          <cell r="A137" t="str">
            <v>Dagne Bekele</v>
          </cell>
        </row>
        <row r="138">
          <cell r="A138" t="str">
            <v>Daniel Geremew</v>
          </cell>
        </row>
        <row r="139">
          <cell r="A139" t="str">
            <v>Daniel Hailemichael</v>
          </cell>
        </row>
        <row r="140">
          <cell r="A140" t="str">
            <v>Daniel Jemaneh</v>
          </cell>
        </row>
        <row r="141">
          <cell r="A141" t="str">
            <v>Daniel Kifle</v>
          </cell>
        </row>
        <row r="142">
          <cell r="A142" t="str">
            <v>Daniel Nigusse</v>
          </cell>
        </row>
        <row r="143">
          <cell r="A143" t="str">
            <v>Daricha Negatu</v>
          </cell>
        </row>
        <row r="144">
          <cell r="A144" t="str">
            <v>David Kepue Ole Nkediaye</v>
          </cell>
        </row>
        <row r="145">
          <cell r="A145" t="str">
            <v>Dawit Negassa</v>
          </cell>
        </row>
        <row r="146">
          <cell r="A146" t="str">
            <v>Dawit Woldemariam</v>
          </cell>
        </row>
        <row r="147">
          <cell r="A147" t="str">
            <v>Degefa Biru</v>
          </cell>
        </row>
        <row r="148">
          <cell r="A148" t="str">
            <v>Degffie Gemechu</v>
          </cell>
        </row>
        <row r="149">
          <cell r="A149" t="str">
            <v>Degusew Negewo</v>
          </cell>
        </row>
        <row r="150">
          <cell r="A150" t="str">
            <v>Deksiso Gemeda</v>
          </cell>
        </row>
        <row r="151">
          <cell r="A151" t="str">
            <v>Demissie Balcha</v>
          </cell>
        </row>
        <row r="152">
          <cell r="A152" t="str">
            <v>Demissie Tulu</v>
          </cell>
        </row>
        <row r="153">
          <cell r="A153" t="str">
            <v>Dereje Kebebe</v>
          </cell>
        </row>
        <row r="154">
          <cell r="A154" t="str">
            <v>Dereje Kebede</v>
          </cell>
        </row>
        <row r="155">
          <cell r="A155" t="str">
            <v>Dereje Woldeyes</v>
          </cell>
        </row>
        <row r="156">
          <cell r="A156" t="str">
            <v>Deres Habtu</v>
          </cell>
        </row>
        <row r="157">
          <cell r="A157" t="str">
            <v>Deseftu Angassu</v>
          </cell>
        </row>
        <row r="158">
          <cell r="A158" t="str">
            <v>Dickson Simiren</v>
          </cell>
        </row>
        <row r="159">
          <cell r="A159" t="str">
            <v>Dinkie Tulu</v>
          </cell>
        </row>
        <row r="160">
          <cell r="A160" t="str">
            <v>Dirbe Tadesse</v>
          </cell>
        </row>
        <row r="161">
          <cell r="A161" t="str">
            <v>Dubale Dulo</v>
          </cell>
        </row>
        <row r="162">
          <cell r="A162" t="str">
            <v>Elias Mulugeta</v>
          </cell>
        </row>
        <row r="163">
          <cell r="A163" t="str">
            <v>Elias Nicola</v>
          </cell>
        </row>
        <row r="164">
          <cell r="A164" t="str">
            <v>Elias Zerfu</v>
          </cell>
        </row>
        <row r="165">
          <cell r="A165" t="str">
            <v>Elizabeth Getachew</v>
          </cell>
        </row>
        <row r="166">
          <cell r="A166" t="str">
            <v>Elphas Gibendi</v>
          </cell>
        </row>
        <row r="167">
          <cell r="A167" t="str">
            <v>Emaelaf Kebede</v>
          </cell>
        </row>
        <row r="168">
          <cell r="A168" t="str">
            <v>Ephrem Gebreyohannes</v>
          </cell>
        </row>
        <row r="169">
          <cell r="A169" t="str">
            <v>Ephrem Getahun</v>
          </cell>
        </row>
        <row r="170">
          <cell r="A170" t="str">
            <v>Esayas Wake</v>
          </cell>
        </row>
        <row r="171">
          <cell r="A171" t="str">
            <v>Eshetu Woldekidan</v>
          </cell>
        </row>
        <row r="172">
          <cell r="A172" t="str">
            <v>Eshetu Zerihun</v>
          </cell>
        </row>
        <row r="173">
          <cell r="A173" t="str">
            <v>Etagegnehu Mengesha</v>
          </cell>
        </row>
        <row r="174">
          <cell r="A174" t="str">
            <v>Etenesh Yitna</v>
          </cell>
        </row>
        <row r="175">
          <cell r="A175" t="str">
            <v>Eyasu Elias</v>
          </cell>
        </row>
        <row r="176">
          <cell r="A176" t="str">
            <v>Eyob Mamo</v>
          </cell>
        </row>
        <row r="177">
          <cell r="A177" t="str">
            <v>Fetene Arega</v>
          </cell>
        </row>
        <row r="178">
          <cell r="A178" t="str">
            <v>Fetene Gedamu</v>
          </cell>
        </row>
        <row r="179">
          <cell r="A179" t="str">
            <v>Feyessa Gemechu</v>
          </cell>
        </row>
        <row r="180">
          <cell r="A180" t="str">
            <v>Fikre W. Semayat</v>
          </cell>
        </row>
        <row r="181">
          <cell r="A181" t="str">
            <v>Fikru Girma</v>
          </cell>
        </row>
        <row r="182">
          <cell r="A182" t="str">
            <v>Francis Ngure</v>
          </cell>
        </row>
        <row r="183">
          <cell r="A183" t="str">
            <v>Frehiwot Yirga</v>
          </cell>
        </row>
        <row r="184">
          <cell r="A184" t="str">
            <v>Gachanja, James N.</v>
          </cell>
        </row>
        <row r="185">
          <cell r="A185" t="str">
            <v>Gacheru Lucy Wanjiru</v>
          </cell>
        </row>
        <row r="186">
          <cell r="A186" t="str">
            <v>GAKUNJU  Milcah  Wawira</v>
          </cell>
        </row>
        <row r="187">
          <cell r="A187" t="str">
            <v>Gashaw Deresse</v>
          </cell>
        </row>
        <row r="188">
          <cell r="A188" t="str">
            <v>GATARWA  Athony Kariuki</v>
          </cell>
        </row>
        <row r="189">
          <cell r="A189" t="str">
            <v>Gathuo, Henry</v>
          </cell>
        </row>
        <row r="190">
          <cell r="A190" t="str">
            <v>Gebre Hiwot W/Giorgis</v>
          </cell>
        </row>
        <row r="191">
          <cell r="A191" t="str">
            <v>Gebremedhin Woldewahid</v>
          </cell>
        </row>
        <row r="192">
          <cell r="A192" t="str">
            <v>Gebreselassie Mulatu</v>
          </cell>
        </row>
        <row r="193">
          <cell r="A193" t="str">
            <v>Gebreyohanes Berhane</v>
          </cell>
        </row>
        <row r="194">
          <cell r="A194" t="str">
            <v>Gedinesh Tulu</v>
          </cell>
        </row>
        <row r="195">
          <cell r="A195" t="str">
            <v>Gedle Mickael Bekele</v>
          </cell>
        </row>
        <row r="196">
          <cell r="A196" t="str">
            <v>Gemechu Bekele</v>
          </cell>
        </row>
        <row r="197">
          <cell r="A197" t="str">
            <v>Genet Delelegne</v>
          </cell>
        </row>
        <row r="198">
          <cell r="A198" t="str">
            <v>Geremew Mossisa</v>
          </cell>
        </row>
        <row r="199">
          <cell r="A199" t="str">
            <v>Gertrude E. O.</v>
          </cell>
        </row>
        <row r="200">
          <cell r="A200" t="str">
            <v>Gesharisha, Joseph</v>
          </cell>
        </row>
        <row r="201">
          <cell r="A201" t="str">
            <v>Getachew Asfaw</v>
          </cell>
        </row>
        <row r="202">
          <cell r="A202" t="str">
            <v>Getachew Assefa</v>
          </cell>
        </row>
        <row r="203">
          <cell r="A203" t="str">
            <v>Getachew Bulfeta</v>
          </cell>
        </row>
        <row r="204">
          <cell r="A204" t="str">
            <v>Getachew Chala</v>
          </cell>
        </row>
        <row r="205">
          <cell r="A205" t="str">
            <v>Getahun G/Selassie</v>
          </cell>
        </row>
        <row r="206">
          <cell r="A206" t="str">
            <v>Getenet Getu</v>
          </cell>
        </row>
        <row r="207">
          <cell r="A207" t="str">
            <v>Gezahegn Bekele</v>
          </cell>
        </row>
        <row r="208">
          <cell r="A208" t="str">
            <v>Gezahegn Bogale</v>
          </cell>
        </row>
        <row r="209">
          <cell r="A209" t="str">
            <v>Gezahegne Aberra</v>
          </cell>
        </row>
        <row r="210">
          <cell r="A210" t="str">
            <v>Gezahegne Belihu</v>
          </cell>
        </row>
        <row r="211">
          <cell r="A211" t="str">
            <v>Gezu Degefa</v>
          </cell>
        </row>
        <row r="212">
          <cell r="A212" t="str">
            <v>GICHIMO Roosalynn N</v>
          </cell>
        </row>
        <row r="213">
          <cell r="A213" t="str">
            <v>Gichuru, Georffrey Ndungu</v>
          </cell>
        </row>
        <row r="214">
          <cell r="A214" t="str">
            <v>Gichuru, Lucy W</v>
          </cell>
        </row>
        <row r="215">
          <cell r="A215" t="str">
            <v>Gikuni, Samuel</v>
          </cell>
        </row>
        <row r="216">
          <cell r="A216" t="str">
            <v>Girma G/Mariam</v>
          </cell>
        </row>
        <row r="217">
          <cell r="A217" t="str">
            <v>Girma Moges</v>
          </cell>
        </row>
        <row r="218">
          <cell r="A218" t="str">
            <v>Girma Tadesse</v>
          </cell>
        </row>
        <row r="219">
          <cell r="A219" t="str">
            <v>Girma Tesfaye</v>
          </cell>
        </row>
        <row r="220">
          <cell r="A220" t="str">
            <v>Girmaye Tamiru</v>
          </cell>
        </row>
        <row r="221">
          <cell r="A221" t="str">
            <v>Gitau, Mary W</v>
          </cell>
        </row>
        <row r="222">
          <cell r="A222" t="str">
            <v>Gitau, Mercy</v>
          </cell>
        </row>
        <row r="223">
          <cell r="A223" t="str">
            <v>GITHAKA Naftaly Wang'ombe</v>
          </cell>
        </row>
        <row r="224">
          <cell r="A224" t="str">
            <v>Gitire, Newton</v>
          </cell>
        </row>
        <row r="225">
          <cell r="A225" t="str">
            <v>Gizachew Hailu</v>
          </cell>
        </row>
        <row r="226">
          <cell r="A226" t="str">
            <v>Godia, J.</v>
          </cell>
        </row>
        <row r="227">
          <cell r="A227" t="str">
            <v>Goshu Cherinet</v>
          </cell>
        </row>
        <row r="228">
          <cell r="A228" t="str">
            <v>Gozguze Mamo</v>
          </cell>
        </row>
        <row r="229">
          <cell r="A229" t="str">
            <v>Guenet Desta</v>
          </cell>
        </row>
        <row r="230">
          <cell r="A230" t="str">
            <v>Guluma Hirpo</v>
          </cell>
        </row>
        <row r="231">
          <cell r="A231" t="str">
            <v>Guta Hailu</v>
          </cell>
        </row>
        <row r="232">
          <cell r="A232" t="str">
            <v>Habtamu Wondimu</v>
          </cell>
        </row>
        <row r="233">
          <cell r="A233" t="str">
            <v>Haddas G/Medhin</v>
          </cell>
        </row>
        <row r="234">
          <cell r="A234" t="str">
            <v>Hailu Birbo</v>
          </cell>
        </row>
        <row r="235">
          <cell r="A235" t="str">
            <v>Hailu Demissie</v>
          </cell>
        </row>
        <row r="236">
          <cell r="A236" t="str">
            <v>Hailu Kassaye</v>
          </cell>
        </row>
        <row r="237">
          <cell r="A237" t="str">
            <v>Hailu Kebede</v>
          </cell>
        </row>
        <row r="238">
          <cell r="A238" t="str">
            <v>Hailu Lakew</v>
          </cell>
        </row>
        <row r="239">
          <cell r="A239" t="str">
            <v>Hailu Tulu</v>
          </cell>
        </row>
        <row r="240">
          <cell r="A240" t="str">
            <v>Haimanoth Kassaye</v>
          </cell>
        </row>
        <row r="241">
          <cell r="A241" t="str">
            <v>Hana Kiflu</v>
          </cell>
        </row>
        <row r="242">
          <cell r="A242" t="str">
            <v>Hanna Wossenyeleh</v>
          </cell>
        </row>
        <row r="243">
          <cell r="A243" t="str">
            <v>Hanna Zerfu</v>
          </cell>
        </row>
        <row r="244">
          <cell r="A244" t="str">
            <v>Helen Bayu</v>
          </cell>
        </row>
        <row r="245">
          <cell r="A245" t="str">
            <v>HELEN RUGOIYO</v>
          </cell>
        </row>
        <row r="246">
          <cell r="A246" t="str">
            <v>Hirut Tedla</v>
          </cell>
        </row>
        <row r="247">
          <cell r="A247" t="str">
            <v>Hiwot G/Giorgis</v>
          </cell>
        </row>
        <row r="248">
          <cell r="A248" t="str">
            <v>Ikanyi, Jane G.</v>
          </cell>
        </row>
        <row r="249">
          <cell r="A249" t="str">
            <v>James Audho</v>
          </cell>
        </row>
        <row r="250">
          <cell r="A250" t="str">
            <v>James Njenga</v>
          </cell>
        </row>
        <row r="251">
          <cell r="A251" t="str">
            <v>Josiah Mutuku</v>
          </cell>
        </row>
        <row r="252">
          <cell r="A252" t="str">
            <v>Juma, L. Kiundi</v>
          </cell>
        </row>
        <row r="253">
          <cell r="A253" t="str">
            <v>Kabubu Gichuri Elijah</v>
          </cell>
        </row>
        <row r="254">
          <cell r="A254" t="str">
            <v>KAGIRI Peter Koinange</v>
          </cell>
        </row>
        <row r="255">
          <cell r="A255" t="str">
            <v>Kahsay Berhe</v>
          </cell>
        </row>
        <row r="256">
          <cell r="A256" t="str">
            <v>Kaiga, Julius</v>
          </cell>
        </row>
        <row r="257">
          <cell r="A257" t="str">
            <v>Kaigai Perminus Karanja</v>
          </cell>
        </row>
        <row r="258">
          <cell r="A258" t="str">
            <v>Kalae, Peter O.</v>
          </cell>
        </row>
        <row r="259">
          <cell r="A259" t="str">
            <v>KAMAU Grace Wambui</v>
          </cell>
        </row>
        <row r="260">
          <cell r="A260" t="str">
            <v>Kamau, Gabriel</v>
          </cell>
        </row>
        <row r="261">
          <cell r="A261" t="str">
            <v>Kamau, George</v>
          </cell>
        </row>
        <row r="262">
          <cell r="A262" t="str">
            <v>Kamau, Peter G</v>
          </cell>
        </row>
        <row r="263">
          <cell r="A263" t="str">
            <v>KAMIDI Roger Emonyi</v>
          </cell>
        </row>
        <row r="264">
          <cell r="A264" t="str">
            <v>Kange Saul  Oyugi</v>
          </cell>
        </row>
        <row r="265">
          <cell r="A265" t="str">
            <v>Karanja Julius</v>
          </cell>
        </row>
        <row r="266">
          <cell r="A266" t="str">
            <v>KARANJA Manasses Mwaura</v>
          </cell>
        </row>
        <row r="267">
          <cell r="A267" t="str">
            <v>Karanja, Noah</v>
          </cell>
        </row>
        <row r="268">
          <cell r="A268" t="str">
            <v>Karanja, Walter F.K.</v>
          </cell>
        </row>
        <row r="269">
          <cell r="A269" t="str">
            <v>Karema, Johson K.</v>
          </cell>
        </row>
        <row r="270">
          <cell r="A270" t="str">
            <v>Kariuki Eunice Wanjiku</v>
          </cell>
        </row>
        <row r="271">
          <cell r="A271" t="str">
            <v>Kariuki Hilary Kamau</v>
          </cell>
        </row>
        <row r="272">
          <cell r="A272" t="str">
            <v>KARIUKI PATRICK CHEGE</v>
          </cell>
        </row>
        <row r="273">
          <cell r="A273" t="str">
            <v>Kassahun Melaku</v>
          </cell>
        </row>
        <row r="274">
          <cell r="A274" t="str">
            <v>Kassahun Yehualashe</v>
          </cell>
        </row>
        <row r="275">
          <cell r="A275" t="str">
            <v>Kassu Wamisho</v>
          </cell>
        </row>
        <row r="276">
          <cell r="A276" t="str">
            <v>KATUU Sarah</v>
          </cell>
        </row>
        <row r="277">
          <cell r="A277" t="str">
            <v>Kebebush Dress</v>
          </cell>
        </row>
        <row r="278">
          <cell r="A278" t="str">
            <v>Kebede Alemu</v>
          </cell>
        </row>
        <row r="279">
          <cell r="A279" t="str">
            <v>Kebede Assefa Desta</v>
          </cell>
        </row>
        <row r="280">
          <cell r="A280" t="str">
            <v>Kebede Assefa Gobanti</v>
          </cell>
        </row>
        <row r="281">
          <cell r="A281" t="str">
            <v>Kebede Aydefer</v>
          </cell>
        </row>
        <row r="282">
          <cell r="A282" t="str">
            <v>Kebede Feyessa</v>
          </cell>
        </row>
        <row r="283">
          <cell r="A283" t="str">
            <v>Kebede Melesse</v>
          </cell>
        </row>
        <row r="284">
          <cell r="A284" t="str">
            <v>Kebede Tesfaye</v>
          </cell>
        </row>
        <row r="285">
          <cell r="A285" t="str">
            <v>Kedija Aman</v>
          </cell>
        </row>
        <row r="286">
          <cell r="A286" t="str">
            <v>Kelemwa Merawi</v>
          </cell>
        </row>
        <row r="287">
          <cell r="A287" t="str">
            <v>Kentice Libutsuli Tikolo</v>
          </cell>
        </row>
        <row r="288">
          <cell r="A288" t="str">
            <v>Ketema Dinku</v>
          </cell>
        </row>
        <row r="289">
          <cell r="A289" t="str">
            <v>Ketema Samuel</v>
          </cell>
        </row>
        <row r="290">
          <cell r="A290" t="str">
            <v>Kettem Yilma</v>
          </cell>
        </row>
        <row r="291">
          <cell r="A291" t="str">
            <v>Khaemba Ephy Masakha</v>
          </cell>
        </row>
        <row r="292">
          <cell r="A292" t="str">
            <v>Kiara Henry Kimathi</v>
          </cell>
        </row>
        <row r="293">
          <cell r="A293" t="str">
            <v>Kiarie, Samson N</v>
          </cell>
        </row>
        <row r="294">
          <cell r="A294" t="str">
            <v>Kiarie, Samuel</v>
          </cell>
        </row>
        <row r="295">
          <cell r="A295" t="str">
            <v>Kiawa Benjamin Muteti</v>
          </cell>
        </row>
        <row r="296">
          <cell r="A296" t="str">
            <v>Kiberu, Peter N</v>
          </cell>
        </row>
        <row r="297">
          <cell r="A297" t="str">
            <v>KIBOGO Harrison Githenga</v>
          </cell>
        </row>
        <row r="298">
          <cell r="A298" t="str">
            <v>Kidist Tamru</v>
          </cell>
        </row>
        <row r="299">
          <cell r="A299" t="str">
            <v>Kifle Eshete</v>
          </cell>
        </row>
        <row r="300">
          <cell r="A300" t="str">
            <v>KIFUGO Shem Chege</v>
          </cell>
        </row>
        <row r="301">
          <cell r="A301" t="str">
            <v>Kiluu, Paul N</v>
          </cell>
        </row>
        <row r="302">
          <cell r="A302" t="str">
            <v>Kimani, Harun G</v>
          </cell>
        </row>
        <row r="303">
          <cell r="A303" t="str">
            <v>Kimani, Samuel N.</v>
          </cell>
        </row>
        <row r="304">
          <cell r="A304" t="str">
            <v>KIMUNGUYI John Wasilwa</v>
          </cell>
        </row>
        <row r="305">
          <cell r="A305" t="str">
            <v>Kimwaki, M. David</v>
          </cell>
        </row>
        <row r="306">
          <cell r="A306" t="str">
            <v>Kinde Engida</v>
          </cell>
        </row>
        <row r="307">
          <cell r="A307" t="str">
            <v>KIOKO Victor Kitau</v>
          </cell>
        </row>
        <row r="308">
          <cell r="A308" t="str">
            <v>Kioko, Wenceslaus N.</v>
          </cell>
        </row>
        <row r="309">
          <cell r="A309" t="str">
            <v>Kipkorir, Soi John</v>
          </cell>
        </row>
        <row r="310">
          <cell r="A310" t="str">
            <v>Kiragu, Gerald M.</v>
          </cell>
        </row>
        <row r="311">
          <cell r="A311" t="str">
            <v>Kirgotty, Bernard</v>
          </cell>
        </row>
        <row r="312">
          <cell r="A312" t="str">
            <v>Kirori, Lucy N.</v>
          </cell>
        </row>
        <row r="313">
          <cell r="A313" t="str">
            <v>Kirruiti Eunice S.</v>
          </cell>
        </row>
        <row r="314">
          <cell r="A314" t="str">
            <v>Kisonzo, S.</v>
          </cell>
        </row>
        <row r="315">
          <cell r="A315" t="str">
            <v>Kitheka Ruth Mwikali</v>
          </cell>
        </row>
        <row r="316">
          <cell r="A316" t="str">
            <v>Korir, Henry K.</v>
          </cell>
        </row>
        <row r="317">
          <cell r="A317" t="str">
            <v>Korma Abawo</v>
          </cell>
        </row>
        <row r="318">
          <cell r="A318" t="str">
            <v>Kumsa Chalchissa</v>
          </cell>
        </row>
        <row r="319">
          <cell r="A319" t="str">
            <v>KUNG'U George Muriu</v>
          </cell>
        </row>
        <row r="320">
          <cell r="A320" t="str">
            <v>Kura Menito</v>
          </cell>
        </row>
        <row r="321">
          <cell r="A321" t="str">
            <v>Kuri Gudeta</v>
          </cell>
        </row>
        <row r="322">
          <cell r="A322" t="str">
            <v>Kuri Ketema</v>
          </cell>
        </row>
        <row r="323">
          <cell r="A323" t="str">
            <v>KUTWA John Olweta</v>
          </cell>
        </row>
        <row r="324">
          <cell r="A324" t="str">
            <v>Leah Muthoni Nganga</v>
          </cell>
        </row>
        <row r="325">
          <cell r="A325" t="str">
            <v>Leah Wanjiru Ndugu</v>
          </cell>
        </row>
        <row r="326">
          <cell r="A326" t="str">
            <v>Legesse Tulu</v>
          </cell>
        </row>
        <row r="327">
          <cell r="A327" t="str">
            <v>Lejiso Makore</v>
          </cell>
        </row>
        <row r="328">
          <cell r="A328" t="str">
            <v>Lemmi Assefa</v>
          </cell>
        </row>
        <row r="329">
          <cell r="A329" t="str">
            <v>Leonard Letitio Onetu</v>
          </cell>
        </row>
        <row r="330">
          <cell r="A330" t="str">
            <v>Leteberhan G/Giorgis</v>
          </cell>
        </row>
        <row r="331">
          <cell r="A331" t="str">
            <v>Leykun Assefa</v>
          </cell>
        </row>
        <row r="332">
          <cell r="A332" t="str">
            <v>Ligaba Tesso</v>
          </cell>
        </row>
        <row r="333">
          <cell r="A333" t="str">
            <v>Loza Mesfin</v>
          </cell>
        </row>
        <row r="334">
          <cell r="A334" t="str">
            <v>Luelseged Ayalew</v>
          </cell>
        </row>
        <row r="335">
          <cell r="A335" t="str">
            <v>M. Mwazonga</v>
          </cell>
        </row>
        <row r="336">
          <cell r="A336" t="str">
            <v>Machua, Anderson N.</v>
          </cell>
        </row>
        <row r="337">
          <cell r="A337" t="str">
            <v>Magondu James Gichuki</v>
          </cell>
        </row>
        <row r="338">
          <cell r="A338" t="str">
            <v>Maina Joyce W.</v>
          </cell>
        </row>
        <row r="339">
          <cell r="A339" t="str">
            <v>Maina, Alice</v>
          </cell>
        </row>
        <row r="340">
          <cell r="A340" t="str">
            <v>Maithya, Francis Kimeu</v>
          </cell>
        </row>
        <row r="341">
          <cell r="A341" t="str">
            <v>Makabira, John A</v>
          </cell>
        </row>
        <row r="342">
          <cell r="A342" t="str">
            <v>Makau, Jackson M</v>
          </cell>
        </row>
        <row r="343">
          <cell r="A343" t="str">
            <v>Mamo Hundie</v>
          </cell>
        </row>
        <row r="344">
          <cell r="A344" t="str">
            <v>Mamushet Aweke</v>
          </cell>
        </row>
        <row r="345">
          <cell r="A345" t="str">
            <v>Mangoiya, W. Ratemo</v>
          </cell>
        </row>
        <row r="346">
          <cell r="A346" t="str">
            <v>Margaret Nyawira Lukuyu</v>
          </cell>
        </row>
        <row r="347">
          <cell r="A347" t="str">
            <v>Maria Bruneri</v>
          </cell>
        </row>
        <row r="348">
          <cell r="A348" t="str">
            <v>MARIGA James Githinji</v>
          </cell>
        </row>
        <row r="349">
          <cell r="A349" t="str">
            <v>Maritim, Wilson K</v>
          </cell>
        </row>
        <row r="350">
          <cell r="A350" t="str">
            <v>Markos Tibbo</v>
          </cell>
        </row>
        <row r="351">
          <cell r="A351" t="str">
            <v>Markos Yimer</v>
          </cell>
        </row>
        <row r="352">
          <cell r="A352" t="str">
            <v>Martha Negash</v>
          </cell>
        </row>
        <row r="353">
          <cell r="A353" t="str">
            <v>MARY KIWOI</v>
          </cell>
        </row>
        <row r="354">
          <cell r="A354" t="str">
            <v>Matenge, Dominic M</v>
          </cell>
        </row>
        <row r="355">
          <cell r="A355" t="str">
            <v>MATERE Crispin Njeru</v>
          </cell>
        </row>
        <row r="356">
          <cell r="A356" t="str">
            <v>Matere Joseph Ngaira</v>
          </cell>
        </row>
        <row r="357">
          <cell r="A357" t="str">
            <v>Mathenge, Paul K.</v>
          </cell>
        </row>
        <row r="358">
          <cell r="A358" t="str">
            <v>Mathewos Lechamo</v>
          </cell>
        </row>
        <row r="359">
          <cell r="A359" t="str">
            <v>MAUMBE Thomas Juma</v>
          </cell>
        </row>
        <row r="360">
          <cell r="A360" t="str">
            <v>Mburiro, Andrew</v>
          </cell>
        </row>
        <row r="361">
          <cell r="A361" t="str">
            <v>Mburu, Simon M.</v>
          </cell>
        </row>
        <row r="362">
          <cell r="A362" t="str">
            <v>Mbuthia, Pauline N</v>
          </cell>
        </row>
        <row r="363">
          <cell r="A363" t="str">
            <v>Mbwika, Ferdinard K.</v>
          </cell>
        </row>
        <row r="364">
          <cell r="A364" t="str">
            <v>Megenassa Dugo</v>
          </cell>
        </row>
        <row r="365">
          <cell r="A365" t="str">
            <v>Mehari Kassahun</v>
          </cell>
        </row>
        <row r="366">
          <cell r="A366" t="str">
            <v>Mehretab Hailu</v>
          </cell>
        </row>
        <row r="367">
          <cell r="A367" t="str">
            <v>Mekaleya Bezabeh</v>
          </cell>
        </row>
        <row r="368">
          <cell r="A368" t="str">
            <v>Mekdim Abebe</v>
          </cell>
        </row>
        <row r="369">
          <cell r="A369" t="str">
            <v>Meklit Hailu</v>
          </cell>
        </row>
        <row r="370">
          <cell r="A370" t="str">
            <v>Mekonen Hailu</v>
          </cell>
        </row>
        <row r="371">
          <cell r="A371" t="str">
            <v>Mekonnen Ajebe</v>
          </cell>
        </row>
        <row r="372">
          <cell r="A372" t="str">
            <v>Mekonnen Wordofa</v>
          </cell>
        </row>
        <row r="373">
          <cell r="A373" t="str">
            <v>Mekuria Assefa</v>
          </cell>
        </row>
        <row r="374">
          <cell r="A374" t="str">
            <v>Mekuria Lemma</v>
          </cell>
        </row>
        <row r="375">
          <cell r="A375" t="str">
            <v>Melaku Yai</v>
          </cell>
        </row>
        <row r="376">
          <cell r="A376" t="str">
            <v>Melesse G/Mariam</v>
          </cell>
        </row>
        <row r="377">
          <cell r="A377" t="str">
            <v>Melesse Melaku</v>
          </cell>
        </row>
        <row r="378">
          <cell r="A378" t="str">
            <v>Menbere Mariam Seyo</v>
          </cell>
        </row>
        <row r="379">
          <cell r="A379" t="str">
            <v>Menbere Mengistu</v>
          </cell>
        </row>
        <row r="380">
          <cell r="A380" t="str">
            <v>Mengistu Abate</v>
          </cell>
        </row>
        <row r="381">
          <cell r="A381" t="str">
            <v>Mengistu Chemere</v>
          </cell>
        </row>
        <row r="382">
          <cell r="A382" t="str">
            <v>Menkir Girma</v>
          </cell>
        </row>
        <row r="383">
          <cell r="A383" t="str">
            <v>Meron Mulatu</v>
          </cell>
        </row>
        <row r="384">
          <cell r="A384" t="str">
            <v>Mesfin Wordofa</v>
          </cell>
        </row>
        <row r="385">
          <cell r="A385" t="str">
            <v>Messafint Haile Mariam</v>
          </cell>
        </row>
        <row r="386">
          <cell r="A386" t="str">
            <v>Michael Temesgen</v>
          </cell>
        </row>
        <row r="387">
          <cell r="A387" t="str">
            <v>Midekessa Agessa</v>
          </cell>
        </row>
        <row r="388">
          <cell r="A388" t="str">
            <v>Mikael Tamrat</v>
          </cell>
        </row>
        <row r="389">
          <cell r="A389" t="str">
            <v>MIKI ANNE WAIRIMU</v>
          </cell>
        </row>
        <row r="390">
          <cell r="A390" t="str">
            <v>Million Gebreab</v>
          </cell>
        </row>
        <row r="391">
          <cell r="A391" t="str">
            <v>Mirie, Catherine</v>
          </cell>
        </row>
        <row r="392">
          <cell r="A392" t="str">
            <v>Misrak Mekonnen</v>
          </cell>
        </row>
        <row r="393">
          <cell r="A393" t="str">
            <v>Mitiku Geleta</v>
          </cell>
        </row>
        <row r="394">
          <cell r="A394" t="str">
            <v>Moges G/Yohannes</v>
          </cell>
        </row>
        <row r="395">
          <cell r="A395" t="str">
            <v>Mohamed Yassin</v>
          </cell>
        </row>
        <row r="396">
          <cell r="A396" t="str">
            <v>Mohammed Ahmed</v>
          </cell>
        </row>
        <row r="397">
          <cell r="A397" t="str">
            <v>Muchoki, Nganga James</v>
          </cell>
        </row>
        <row r="398">
          <cell r="A398" t="str">
            <v>Muchui Anthony Ng'ang'a</v>
          </cell>
        </row>
        <row r="399">
          <cell r="A399" t="str">
            <v>Muchuru Andrew Njoroge</v>
          </cell>
        </row>
        <row r="400">
          <cell r="A400" t="str">
            <v>Muema, Peter Muli</v>
          </cell>
        </row>
        <row r="401">
          <cell r="A401" t="str">
            <v>MUINDI Teresia Muemi</v>
          </cell>
        </row>
        <row r="402">
          <cell r="A402" t="str">
            <v>MUKULYWA Paul James</v>
          </cell>
        </row>
        <row r="403">
          <cell r="A403" t="str">
            <v>Mulatu Amede</v>
          </cell>
        </row>
        <row r="404">
          <cell r="A404" t="str">
            <v>Mulatu Gemechu</v>
          </cell>
        </row>
        <row r="405">
          <cell r="A405" t="str">
            <v>Mulehi, Kenneth</v>
          </cell>
        </row>
        <row r="406">
          <cell r="A406" t="str">
            <v>Mulei Nzuki</v>
          </cell>
        </row>
        <row r="407">
          <cell r="A407" t="str">
            <v>Mulevu, Mwalyo Francis</v>
          </cell>
        </row>
        <row r="408">
          <cell r="A408" t="str">
            <v>Mulindi, Maria</v>
          </cell>
        </row>
        <row r="409">
          <cell r="A409" t="str">
            <v>Mulu Abebe</v>
          </cell>
        </row>
        <row r="410">
          <cell r="A410" t="str">
            <v>Mulu Belete</v>
          </cell>
        </row>
        <row r="411">
          <cell r="A411" t="str">
            <v>Mulugeta H/Michael</v>
          </cell>
        </row>
        <row r="412">
          <cell r="A412" t="str">
            <v>Mulugeta Mamo</v>
          </cell>
        </row>
        <row r="413">
          <cell r="A413" t="str">
            <v>Mulugeta Melkamu</v>
          </cell>
        </row>
        <row r="414">
          <cell r="A414" t="str">
            <v>Mulugeta Regassa</v>
          </cell>
        </row>
        <row r="415">
          <cell r="A415" t="str">
            <v>Mulugeta Tefera</v>
          </cell>
        </row>
        <row r="416">
          <cell r="A416" t="str">
            <v>Muluhiwot Getachew</v>
          </cell>
        </row>
        <row r="417">
          <cell r="A417" t="str">
            <v>Mulushoa Shiferaw</v>
          </cell>
        </row>
        <row r="418">
          <cell r="A418" t="str">
            <v>Mungai Gladys Wairimu</v>
          </cell>
        </row>
        <row r="419">
          <cell r="A419" t="str">
            <v>Muoka, Winifred</v>
          </cell>
        </row>
        <row r="420">
          <cell r="A420" t="str">
            <v>Muriuki Charity Nyawira</v>
          </cell>
        </row>
        <row r="421">
          <cell r="A421" t="str">
            <v>Muriuki, Cecilia W.</v>
          </cell>
        </row>
        <row r="422">
          <cell r="A422" t="str">
            <v>MURUNGA Alice Karwitha</v>
          </cell>
        </row>
        <row r="423">
          <cell r="A423" t="str">
            <v>MUSTAFA Ahmed</v>
          </cell>
        </row>
        <row r="424">
          <cell r="A424" t="str">
            <v>Mute Rose Nduta</v>
          </cell>
        </row>
        <row r="425">
          <cell r="A425" t="str">
            <v>MUTEGI ROSEMARY WANJA</v>
          </cell>
        </row>
        <row r="426">
          <cell r="A426" t="str">
            <v>Muthiani, Anthony M.</v>
          </cell>
        </row>
        <row r="427">
          <cell r="A427" t="str">
            <v>Muthui Lucy W.</v>
          </cell>
        </row>
        <row r="428">
          <cell r="A428" t="str">
            <v>Muthuma, Paul Mwacha</v>
          </cell>
        </row>
        <row r="429">
          <cell r="A429" t="str">
            <v>Mutua, Ndolo David</v>
          </cell>
        </row>
        <row r="430">
          <cell r="A430" t="str">
            <v>MUTUNGA Paul Mukoma</v>
          </cell>
        </row>
        <row r="431">
          <cell r="A431" t="str">
            <v>Muvu John Mwangangi</v>
          </cell>
        </row>
        <row r="432">
          <cell r="A432" t="str">
            <v>Mwakaya, Joel Righa</v>
          </cell>
        </row>
        <row r="433">
          <cell r="A433" t="str">
            <v>Mwalwala, Nelson</v>
          </cell>
        </row>
        <row r="434">
          <cell r="A434" t="str">
            <v>Mwambingu, James</v>
          </cell>
        </row>
        <row r="435">
          <cell r="A435" t="str">
            <v>Mwangangi Peter Muange</v>
          </cell>
        </row>
        <row r="436">
          <cell r="A436" t="str">
            <v>Mwangi Daniel</v>
          </cell>
        </row>
        <row r="437">
          <cell r="A437" t="str">
            <v>MWANGI Henry Kirika</v>
          </cell>
        </row>
        <row r="438">
          <cell r="A438" t="str">
            <v>Mwangi Pauline W.</v>
          </cell>
        </row>
        <row r="439">
          <cell r="A439" t="str">
            <v>Mwangi, John Kiraguh</v>
          </cell>
        </row>
        <row r="440">
          <cell r="A440" t="str">
            <v>Mwangi, Joseph K.</v>
          </cell>
        </row>
        <row r="441">
          <cell r="A441" t="str">
            <v>Mwangi, William K.</v>
          </cell>
        </row>
        <row r="442">
          <cell r="A442" t="str">
            <v>Mwaura, Stephen</v>
          </cell>
        </row>
        <row r="443">
          <cell r="A443" t="str">
            <v>Mwonjoria David Ndungu</v>
          </cell>
        </row>
        <row r="444">
          <cell r="A444" t="str">
            <v>Nagda Sonal M.</v>
          </cell>
        </row>
        <row r="445">
          <cell r="A445" t="str">
            <v>Ndambuki, Gideon M</v>
          </cell>
        </row>
        <row r="446">
          <cell r="A446" t="str">
            <v>Ndegwa Amos Kingatua</v>
          </cell>
        </row>
        <row r="447">
          <cell r="A447" t="str">
            <v>Ndegwa Rose Njeri</v>
          </cell>
        </row>
        <row r="448">
          <cell r="A448" t="str">
            <v>Ndirangu Francis Gatei</v>
          </cell>
        </row>
        <row r="449">
          <cell r="A449" t="str">
            <v>Ndirangu, Johnah N.</v>
          </cell>
        </row>
        <row r="450">
          <cell r="A450" t="str">
            <v>Ndiwa Nicholas N.</v>
          </cell>
        </row>
        <row r="451">
          <cell r="A451" t="str">
            <v>NDOTONO Moses</v>
          </cell>
        </row>
        <row r="452">
          <cell r="A452" t="str">
            <v>Nebiyu Gobena</v>
          </cell>
        </row>
        <row r="453">
          <cell r="A453" t="str">
            <v>Nebsu Admassu</v>
          </cell>
        </row>
        <row r="454">
          <cell r="A454" t="str">
            <v>Negash Abebe</v>
          </cell>
        </row>
        <row r="455">
          <cell r="A455" t="str">
            <v>Negusse H/Silassie</v>
          </cell>
        </row>
        <row r="456">
          <cell r="A456" t="str">
            <v>Negussie Abraham</v>
          </cell>
        </row>
        <row r="457">
          <cell r="A457" t="str">
            <v>Negussie Boba</v>
          </cell>
        </row>
        <row r="458">
          <cell r="A458" t="str">
            <v>Nelson Rading Mango</v>
          </cell>
        </row>
        <row r="459">
          <cell r="A459" t="str">
            <v>NGANGA David Mburu</v>
          </cell>
        </row>
        <row r="460">
          <cell r="A460" t="str">
            <v>Nganga Elizabeth Thioni</v>
          </cell>
        </row>
        <row r="461">
          <cell r="A461" t="str">
            <v>Nganga Nicholas Kungu</v>
          </cell>
        </row>
        <row r="462">
          <cell r="A462" t="str">
            <v>Nganga, Pauline</v>
          </cell>
        </row>
        <row r="463">
          <cell r="A463" t="str">
            <v>Ngatti, John E</v>
          </cell>
        </row>
        <row r="464">
          <cell r="A464" t="str">
            <v>Ngeleshi Gertrude</v>
          </cell>
        </row>
        <row r="465">
          <cell r="A465" t="str">
            <v>NGIGE Andrew Mambo</v>
          </cell>
        </row>
        <row r="466">
          <cell r="A466" t="str">
            <v>NGUGI Judy Wambui</v>
          </cell>
        </row>
        <row r="467">
          <cell r="A467" t="str">
            <v>Ngugi, Michael</v>
          </cell>
        </row>
        <row r="468">
          <cell r="A468" t="str">
            <v>Nigatue Alemayehu</v>
          </cell>
        </row>
        <row r="469">
          <cell r="A469" t="str">
            <v>Nigist Ephraim</v>
          </cell>
        </row>
        <row r="470">
          <cell r="A470" t="str">
            <v>Nigist Wagaye</v>
          </cell>
        </row>
        <row r="471">
          <cell r="A471" t="str">
            <v>Nigussie Tadesse</v>
          </cell>
        </row>
        <row r="472">
          <cell r="A472" t="str">
            <v>Nigussu Ababu</v>
          </cell>
        </row>
        <row r="473">
          <cell r="A473" t="str">
            <v>Ninga, Jacton O.</v>
          </cell>
        </row>
        <row r="474">
          <cell r="A474" t="str">
            <v>NJAU Josephine Nyagaki</v>
          </cell>
        </row>
        <row r="475">
          <cell r="A475" t="str">
            <v>NJOMO Samuel Muthee</v>
          </cell>
        </row>
        <row r="476">
          <cell r="A476" t="str">
            <v>Njoroge James Waweru</v>
          </cell>
        </row>
        <row r="477">
          <cell r="A477" t="str">
            <v>Njoroge Willy Liston</v>
          </cell>
        </row>
        <row r="478">
          <cell r="A478" t="str">
            <v>Njoroge, Francis M.</v>
          </cell>
        </row>
        <row r="479">
          <cell r="A479" t="str">
            <v>Njoroge, John Mwangi</v>
          </cell>
        </row>
        <row r="480">
          <cell r="A480" t="str">
            <v>Njoroge, Kabaiya H</v>
          </cell>
        </row>
        <row r="481">
          <cell r="A481" t="str">
            <v>Njoroge, Samuel K.</v>
          </cell>
        </row>
        <row r="482">
          <cell r="A482" t="str">
            <v>Njuguna, Joseph</v>
          </cell>
        </row>
        <row r="483">
          <cell r="A483" t="str">
            <v>Njuguna, Stephen</v>
          </cell>
        </row>
        <row r="484">
          <cell r="A484" t="str">
            <v>Noah Kebede</v>
          </cell>
        </row>
        <row r="485">
          <cell r="A485" t="str">
            <v>Nuredin Ibrahim</v>
          </cell>
        </row>
        <row r="486">
          <cell r="A486" t="str">
            <v>NYANGAGA Nyabuto Julius</v>
          </cell>
        </row>
        <row r="487">
          <cell r="A487" t="str">
            <v>Nyanjui, John K.</v>
          </cell>
        </row>
        <row r="488">
          <cell r="A488" t="str">
            <v>NYANWEYA Nemwel Omwenga</v>
          </cell>
        </row>
        <row r="489">
          <cell r="A489" t="str">
            <v>Nyobunga, Lucas</v>
          </cell>
        </row>
        <row r="490">
          <cell r="A490" t="str">
            <v>Nyongesa, Sarah</v>
          </cell>
        </row>
        <row r="491">
          <cell r="A491" t="str">
            <v>Obura Moses Otieno</v>
          </cell>
        </row>
        <row r="492">
          <cell r="A492" t="str">
            <v>Ochungo Pamela A</v>
          </cell>
        </row>
        <row r="493">
          <cell r="A493" t="str">
            <v>Odera Charles Akongo</v>
          </cell>
        </row>
        <row r="494">
          <cell r="A494" t="str">
            <v>Odero Beatrice Adera</v>
          </cell>
        </row>
        <row r="495">
          <cell r="A495" t="str">
            <v>ODERO David Juma</v>
          </cell>
        </row>
        <row r="496">
          <cell r="A496" t="str">
            <v>Odhingo Jared W.</v>
          </cell>
        </row>
        <row r="497">
          <cell r="A497" t="str">
            <v>Oduol, George O.</v>
          </cell>
        </row>
        <row r="498">
          <cell r="A498" t="str">
            <v>Oduor Augustine</v>
          </cell>
        </row>
        <row r="499">
          <cell r="A499" t="str">
            <v>OGOTI George</v>
          </cell>
        </row>
        <row r="500">
          <cell r="A500" t="str">
            <v>Ogugo, M.</v>
          </cell>
        </row>
        <row r="501">
          <cell r="A501" t="str">
            <v>OGUTU Joseph Ochieng</v>
          </cell>
        </row>
        <row r="502">
          <cell r="A502" t="str">
            <v>Okiro Veyrl Adell</v>
          </cell>
        </row>
        <row r="503">
          <cell r="A503" t="str">
            <v>Okomo, Wanda</v>
          </cell>
        </row>
        <row r="504">
          <cell r="A504" t="str">
            <v>Okonji, Risper</v>
          </cell>
        </row>
        <row r="505">
          <cell r="A505" t="str">
            <v>OKOTH Edward</v>
          </cell>
        </row>
        <row r="506">
          <cell r="A506" t="str">
            <v>OKOTH MILDRED ACHIENG</v>
          </cell>
        </row>
        <row r="507">
          <cell r="A507" t="str">
            <v>Okumu John Owino</v>
          </cell>
        </row>
        <row r="508">
          <cell r="A508" t="str">
            <v>Omedo Alex Ochinjo</v>
          </cell>
        </row>
        <row r="509">
          <cell r="A509" t="str">
            <v>Omedo Michael Ominde</v>
          </cell>
        </row>
        <row r="510">
          <cell r="A510" t="str">
            <v>Omenya, Manassey</v>
          </cell>
        </row>
        <row r="511">
          <cell r="A511" t="str">
            <v>Onyango, Paul</v>
          </cell>
        </row>
        <row r="512">
          <cell r="A512" t="str">
            <v>Onzere, Enock</v>
          </cell>
        </row>
        <row r="513">
          <cell r="A513" t="str">
            <v>Opiyo Abisalom Omollo</v>
          </cell>
        </row>
        <row r="514">
          <cell r="A514" t="str">
            <v>Opiyo, George O.</v>
          </cell>
        </row>
        <row r="515">
          <cell r="A515" t="str">
            <v>Osaso, Julius</v>
          </cell>
        </row>
        <row r="516">
          <cell r="A516" t="str">
            <v>Otieno, John</v>
          </cell>
        </row>
        <row r="517">
          <cell r="A517" t="str">
            <v>Owino Mary Atieno</v>
          </cell>
        </row>
        <row r="518">
          <cell r="A518" t="str">
            <v>Owino, Janepher</v>
          </cell>
        </row>
        <row r="519">
          <cell r="A519" t="str">
            <v>Owuor John Odundo</v>
          </cell>
        </row>
        <row r="520">
          <cell r="A520" t="str">
            <v>Oyoo, Ezra O.</v>
          </cell>
        </row>
        <row r="521">
          <cell r="A521" t="str">
            <v>Radeny Maren Ochere</v>
          </cell>
        </row>
        <row r="522">
          <cell r="A522" t="str">
            <v>Ragoi, Leah W.</v>
          </cell>
        </row>
        <row r="523">
          <cell r="A523" t="str">
            <v>Randinga Irene Achieng</v>
          </cell>
        </row>
        <row r="524">
          <cell r="A524" t="str">
            <v>Rap Kemai, Sammy K</v>
          </cell>
        </row>
        <row r="525">
          <cell r="A525" t="str">
            <v>Reta Negash</v>
          </cell>
        </row>
        <row r="526">
          <cell r="A526" t="str">
            <v>Robert Mukola Ngila</v>
          </cell>
        </row>
        <row r="527">
          <cell r="A527" t="str">
            <v>Robert Ouma</v>
          </cell>
        </row>
        <row r="528">
          <cell r="A528" t="str">
            <v>Sahlu Beyene</v>
          </cell>
        </row>
        <row r="529">
          <cell r="A529" t="str">
            <v>SAINA Judith Kavere</v>
          </cell>
        </row>
        <row r="530">
          <cell r="A530" t="str">
            <v>Samrawit Eshetu</v>
          </cell>
        </row>
        <row r="531">
          <cell r="A531" t="str">
            <v>Samson Dejene</v>
          </cell>
        </row>
        <row r="532">
          <cell r="A532" t="str">
            <v>Samuel Wondimu</v>
          </cell>
        </row>
        <row r="533">
          <cell r="A533" t="str">
            <v>Sarah Wangari Onyoni</v>
          </cell>
        </row>
        <row r="534">
          <cell r="A534" t="str">
            <v>Saya, Rosemary M</v>
          </cell>
        </row>
        <row r="535">
          <cell r="A535" t="str">
            <v>Selamawit Dominique</v>
          </cell>
        </row>
        <row r="536">
          <cell r="A536" t="str">
            <v>Selamawit W/Berhan</v>
          </cell>
        </row>
        <row r="537">
          <cell r="A537" t="str">
            <v>Senai Assefa</v>
          </cell>
        </row>
        <row r="538">
          <cell r="A538" t="str">
            <v>Senait Mebrate</v>
          </cell>
        </row>
        <row r="539">
          <cell r="A539" t="str">
            <v>Senait Mekbib</v>
          </cell>
        </row>
        <row r="540">
          <cell r="A540" t="str">
            <v>Senait Sissay</v>
          </cell>
        </row>
        <row r="541">
          <cell r="A541" t="str">
            <v>Senedu Bekele</v>
          </cell>
        </row>
        <row r="542">
          <cell r="A542" t="str">
            <v>Serkadis Asfaw</v>
          </cell>
        </row>
        <row r="543">
          <cell r="A543" t="str">
            <v>Shewaref Gashaw</v>
          </cell>
        </row>
        <row r="544">
          <cell r="A544" t="str">
            <v>Shiferaw Bekele</v>
          </cell>
        </row>
        <row r="545">
          <cell r="A545" t="str">
            <v>Shikur Redi</v>
          </cell>
        </row>
        <row r="546">
          <cell r="A546" t="str">
            <v>Shimelis Girma</v>
          </cell>
        </row>
        <row r="547">
          <cell r="A547" t="str">
            <v>Shimellis Assegahegne</v>
          </cell>
        </row>
        <row r="548">
          <cell r="A548" t="str">
            <v>Simenesh Yilma</v>
          </cell>
        </row>
        <row r="549">
          <cell r="A549" t="str">
            <v>Sindu Workneh</v>
          </cell>
        </row>
        <row r="550">
          <cell r="A550" t="str">
            <v>Sintayehu Girma</v>
          </cell>
        </row>
        <row r="551">
          <cell r="A551" t="str">
            <v>Sisay Bekele</v>
          </cell>
        </row>
        <row r="552">
          <cell r="A552" t="str">
            <v>Sisay Hailegebriel</v>
          </cell>
        </row>
        <row r="553">
          <cell r="A553" t="str">
            <v>Solomon Deneke</v>
          </cell>
        </row>
        <row r="554">
          <cell r="A554" t="str">
            <v>Solomon Fikre</v>
          </cell>
        </row>
        <row r="555">
          <cell r="A555" t="str">
            <v>Solomon Gebre Selassie</v>
          </cell>
        </row>
        <row r="556">
          <cell r="A556" t="str">
            <v>Solomon Kebede</v>
          </cell>
        </row>
        <row r="557">
          <cell r="A557" t="str">
            <v>Solomon Negash</v>
          </cell>
        </row>
        <row r="558">
          <cell r="A558" t="str">
            <v>Solomon Tadesse</v>
          </cell>
        </row>
        <row r="559">
          <cell r="A559" t="str">
            <v>Tadelle Dessie</v>
          </cell>
        </row>
        <row r="560">
          <cell r="A560" t="str">
            <v>Tadelle Shehebo</v>
          </cell>
        </row>
        <row r="561">
          <cell r="A561" t="str">
            <v>Tadesse Feyera</v>
          </cell>
        </row>
        <row r="562">
          <cell r="A562" t="str">
            <v>Tadesse Urgessa</v>
          </cell>
        </row>
        <row r="563">
          <cell r="A563" t="str">
            <v>Tamene Alemu</v>
          </cell>
        </row>
        <row r="564">
          <cell r="A564" t="str">
            <v>Tamrat Lemma</v>
          </cell>
        </row>
        <row r="565">
          <cell r="A565" t="str">
            <v>Tamrat Tatek</v>
          </cell>
        </row>
        <row r="566">
          <cell r="A566" t="str">
            <v>Tariku Gebre Michael</v>
          </cell>
        </row>
        <row r="567">
          <cell r="A567" t="str">
            <v>Tariku Yohannes</v>
          </cell>
        </row>
        <row r="568">
          <cell r="A568" t="str">
            <v>Tassew Dessalegn</v>
          </cell>
        </row>
        <row r="569">
          <cell r="A569" t="str">
            <v>Tassew Kebede</v>
          </cell>
        </row>
        <row r="570">
          <cell r="A570" t="str">
            <v>Tefera Bitew</v>
          </cell>
        </row>
        <row r="571">
          <cell r="A571" t="str">
            <v>Teferi Abegaz</v>
          </cell>
        </row>
        <row r="572">
          <cell r="A572" t="str">
            <v>Teferi Teshome</v>
          </cell>
        </row>
        <row r="573">
          <cell r="A573" t="str">
            <v>Teferra Abate</v>
          </cell>
        </row>
        <row r="574">
          <cell r="A574" t="str">
            <v>Tekalign Bekele</v>
          </cell>
        </row>
        <row r="575">
          <cell r="A575" t="str">
            <v>Tekeste Gebre Wolde</v>
          </cell>
        </row>
        <row r="576">
          <cell r="A576" t="str">
            <v>Tekle Sicore</v>
          </cell>
        </row>
        <row r="577">
          <cell r="A577" t="str">
            <v>Teklehaymanot Seyoum</v>
          </cell>
        </row>
        <row r="578">
          <cell r="A578" t="str">
            <v>Temeselew Mamo</v>
          </cell>
        </row>
        <row r="579">
          <cell r="A579" t="str">
            <v>Tena Reta</v>
          </cell>
        </row>
        <row r="580">
          <cell r="A580" t="str">
            <v>Tesfaye Aberra</v>
          </cell>
        </row>
        <row r="581">
          <cell r="A581" t="str">
            <v>Tesfaye Bekele</v>
          </cell>
        </row>
        <row r="582">
          <cell r="A582" t="str">
            <v>Tesfaye Dejene</v>
          </cell>
        </row>
        <row r="583">
          <cell r="A583" t="str">
            <v>Tesfaye Geleta</v>
          </cell>
        </row>
        <row r="584">
          <cell r="A584" t="str">
            <v>Tesfaye Jemaneh</v>
          </cell>
        </row>
        <row r="585">
          <cell r="A585" t="str">
            <v>Tesfaye Kassa</v>
          </cell>
        </row>
        <row r="586">
          <cell r="A586" t="str">
            <v>Tesfaye Shewasema</v>
          </cell>
        </row>
        <row r="587">
          <cell r="A587" t="str">
            <v>Tesfaye Wolde Semayat</v>
          </cell>
        </row>
        <row r="588">
          <cell r="A588" t="str">
            <v>Tesfaye Woubalem</v>
          </cell>
        </row>
        <row r="589">
          <cell r="A589" t="str">
            <v>Teshome Abdi</v>
          </cell>
        </row>
        <row r="590">
          <cell r="A590" t="str">
            <v>Teshome Bekele</v>
          </cell>
        </row>
        <row r="591">
          <cell r="A591" t="str">
            <v>Tewabech Meshesha</v>
          </cell>
        </row>
        <row r="592">
          <cell r="A592" t="str">
            <v>Thairu, Lucy W</v>
          </cell>
        </row>
        <row r="593">
          <cell r="A593" t="str">
            <v>Thomas, G Njoroge</v>
          </cell>
        </row>
        <row r="594">
          <cell r="A594" t="str">
            <v>Tibebe Gebre Amlak</v>
          </cell>
        </row>
        <row r="595">
          <cell r="A595" t="str">
            <v>Tibebegebriel Wogayehu</v>
          </cell>
        </row>
        <row r="596">
          <cell r="A596" t="str">
            <v>Tigist Mamo</v>
          </cell>
        </row>
        <row r="597">
          <cell r="A597" t="str">
            <v>Tigist W/Hanna</v>
          </cell>
        </row>
        <row r="598">
          <cell r="A598" t="str">
            <v>Tigist Yimam</v>
          </cell>
        </row>
        <row r="599">
          <cell r="A599" t="str">
            <v>Tilahun Altaye</v>
          </cell>
        </row>
        <row r="600">
          <cell r="A600" t="str">
            <v>Tilahun Habtemariam</v>
          </cell>
        </row>
        <row r="601">
          <cell r="A601" t="str">
            <v>Tilahun Moges</v>
          </cell>
        </row>
        <row r="602">
          <cell r="A602" t="str">
            <v>Tirist Debebe</v>
          </cell>
        </row>
        <row r="603">
          <cell r="A603" t="str">
            <v>Tirunesh Shawel</v>
          </cell>
        </row>
        <row r="604">
          <cell r="A604" t="str">
            <v>Tirusew Wegayehu</v>
          </cell>
        </row>
        <row r="605">
          <cell r="A605" t="str">
            <v>Tiruwork Melaku</v>
          </cell>
        </row>
        <row r="606">
          <cell r="A606" t="str">
            <v>Tiseme Mitiku</v>
          </cell>
        </row>
        <row r="607">
          <cell r="A607" t="str">
            <v>Tolera Tessema</v>
          </cell>
        </row>
        <row r="608">
          <cell r="A608" t="str">
            <v>Tsegaye Gulema</v>
          </cell>
        </row>
        <row r="609">
          <cell r="A609" t="str">
            <v>Tsige W/Tensai</v>
          </cell>
        </row>
        <row r="610">
          <cell r="A610" t="str">
            <v>Wagaye Wolde Mariam</v>
          </cell>
        </row>
        <row r="611">
          <cell r="A611" t="str">
            <v>Wagnew Ayalneh</v>
          </cell>
        </row>
        <row r="612">
          <cell r="A612" t="str">
            <v>Waita Sarah W.</v>
          </cell>
        </row>
        <row r="613">
          <cell r="A613" t="str">
            <v>Waithaka, Mary M.</v>
          </cell>
        </row>
        <row r="614">
          <cell r="A614" t="str">
            <v>Wambugu, John M</v>
          </cell>
        </row>
        <row r="615">
          <cell r="A615" t="str">
            <v>Wana Abaguchi</v>
          </cell>
        </row>
        <row r="616">
          <cell r="A616" t="str">
            <v>Wanderi Joyce Wairimu</v>
          </cell>
        </row>
        <row r="617">
          <cell r="A617" t="str">
            <v>Wanjohi Patrick</v>
          </cell>
        </row>
        <row r="618">
          <cell r="A618" t="str">
            <v>Wanzala, David Obengo</v>
          </cell>
        </row>
        <row r="619">
          <cell r="A619" t="str">
            <v>Wasawo Delia Secelela</v>
          </cell>
        </row>
        <row r="620">
          <cell r="A620" t="str">
            <v>Washiali Barrack  Chituyi</v>
          </cell>
        </row>
        <row r="621">
          <cell r="A621" t="str">
            <v>WAUNDO Albert M</v>
          </cell>
        </row>
        <row r="622">
          <cell r="A622" t="str">
            <v>WAWITIMA Jane Wachira</v>
          </cell>
        </row>
        <row r="623">
          <cell r="A623" t="str">
            <v>WETINDI Jimmy Eliakim</v>
          </cell>
        </row>
        <row r="624">
          <cell r="A624" t="str">
            <v>Woinishet Asnake</v>
          </cell>
        </row>
        <row r="625">
          <cell r="A625" t="str">
            <v>Wondayehu Wolde Mariam</v>
          </cell>
        </row>
        <row r="626">
          <cell r="A626" t="str">
            <v>Wondimu Tilahun</v>
          </cell>
        </row>
        <row r="627">
          <cell r="A627" t="str">
            <v>Wondmsyamregne Meka</v>
          </cell>
        </row>
        <row r="628">
          <cell r="A628" t="str">
            <v>Wondwosen Shewangezaw</v>
          </cell>
        </row>
        <row r="629">
          <cell r="A629" t="str">
            <v>Wondwossen H/Michael</v>
          </cell>
        </row>
        <row r="630">
          <cell r="A630" t="str">
            <v>Workneh Ayalew</v>
          </cell>
        </row>
        <row r="631">
          <cell r="A631" t="str">
            <v>Workneh Belay</v>
          </cell>
        </row>
        <row r="632">
          <cell r="A632" t="str">
            <v>Workneh Getahun</v>
          </cell>
        </row>
        <row r="633">
          <cell r="A633" t="str">
            <v>Worknesh Gudeta</v>
          </cell>
        </row>
        <row r="634">
          <cell r="A634" t="str">
            <v>Workshete Shwangizaw</v>
          </cell>
        </row>
        <row r="635">
          <cell r="A635" t="str">
            <v>Worku Adera</v>
          </cell>
        </row>
        <row r="636">
          <cell r="A636" t="str">
            <v>Worku Ayele</v>
          </cell>
        </row>
        <row r="637">
          <cell r="A637" t="str">
            <v>Worku Getachew</v>
          </cell>
        </row>
        <row r="638">
          <cell r="A638" t="str">
            <v>Worku Teka</v>
          </cell>
        </row>
        <row r="639">
          <cell r="A639" t="str">
            <v>Workwoha Wondirad</v>
          </cell>
        </row>
        <row r="640">
          <cell r="A640" t="str">
            <v>Woudyalew Mulatu</v>
          </cell>
        </row>
        <row r="641">
          <cell r="A641" t="str">
            <v>Woyecha Beleda</v>
          </cell>
        </row>
        <row r="642">
          <cell r="A642" t="str">
            <v xml:space="preserve">Wubshet Dessie           </v>
          </cell>
        </row>
        <row r="643">
          <cell r="A643" t="str">
            <v>Yaregal Tadesse</v>
          </cell>
        </row>
        <row r="644">
          <cell r="A644" t="str">
            <v>Yasin Getahun</v>
          </cell>
        </row>
        <row r="645">
          <cell r="A645" t="str">
            <v>Yemane Teshome</v>
          </cell>
        </row>
        <row r="646">
          <cell r="A646" t="str">
            <v>Yemisrach Ketema</v>
          </cell>
        </row>
        <row r="647">
          <cell r="A647" t="str">
            <v>Yenenesh Eshetu</v>
          </cell>
        </row>
        <row r="648">
          <cell r="A648" t="str">
            <v xml:space="preserve">Yeshi Moges                </v>
          </cell>
        </row>
        <row r="649">
          <cell r="A649" t="str">
            <v>Yeshi W. Mariam</v>
          </cell>
        </row>
        <row r="650">
          <cell r="A650" t="str">
            <v>Yeshi Zewedu</v>
          </cell>
        </row>
        <row r="651">
          <cell r="A651" t="str">
            <v>Yeshihareg Teshome</v>
          </cell>
        </row>
        <row r="652">
          <cell r="A652" t="str">
            <v>Yeshiwork Teshome</v>
          </cell>
        </row>
        <row r="653">
          <cell r="A653" t="str">
            <v>Yetemwork Wolde Mariam</v>
          </cell>
        </row>
        <row r="654">
          <cell r="A654" t="str">
            <v>Yetnayet Mamo</v>
          </cell>
        </row>
        <row r="655">
          <cell r="A655" t="str">
            <v>Yihune Wondante</v>
          </cell>
        </row>
        <row r="656">
          <cell r="A656" t="str">
            <v>Yilma Jobre</v>
          </cell>
        </row>
        <row r="657">
          <cell r="A657" t="str">
            <v>Yimer Ahmed</v>
          </cell>
        </row>
        <row r="658">
          <cell r="A658" t="str">
            <v>Yirgalem Assegid</v>
          </cell>
        </row>
        <row r="659">
          <cell r="A659" t="str">
            <v>Yirsaw Wubete</v>
          </cell>
        </row>
        <row r="660">
          <cell r="A660" t="str">
            <v>Yohannes Tekeste</v>
          </cell>
        </row>
        <row r="661">
          <cell r="A661" t="str">
            <v>Zelekawork Paulos</v>
          </cell>
        </row>
        <row r="662">
          <cell r="A662" t="str">
            <v>Zeleke Wolde</v>
          </cell>
        </row>
        <row r="663">
          <cell r="A663" t="str">
            <v>Zerihun Tadesse</v>
          </cell>
        </row>
        <row r="664">
          <cell r="A664" t="str">
            <v>Zewdu Ayele</v>
          </cell>
        </row>
        <row r="665">
          <cell r="A665" t="str">
            <v>Zeyede Tsige</v>
          </cell>
        </row>
        <row r="666">
          <cell r="A666" t="str">
            <v>Zinaw Zeleke</v>
          </cell>
        </row>
        <row r="667">
          <cell r="A667" t="str">
            <v>Vacant position Level 1 Ethiopia</v>
          </cell>
        </row>
        <row r="668">
          <cell r="A668" t="str">
            <v>Vacant position Level 2 Ethiopia</v>
          </cell>
        </row>
        <row r="669">
          <cell r="A669" t="str">
            <v>Vacant position Level 3 Ethiopia</v>
          </cell>
        </row>
        <row r="670">
          <cell r="A670" t="str">
            <v>Vacant position Level 4 Ethiopia</v>
          </cell>
        </row>
        <row r="671">
          <cell r="A671" t="str">
            <v>Vacant position Level 5 Ethiopia</v>
          </cell>
        </row>
        <row r="672">
          <cell r="A672" t="str">
            <v>Vacant position Level 6 Ethiopia</v>
          </cell>
        </row>
        <row r="673">
          <cell r="A673" t="str">
            <v>Vacant position Level 7 Ethiopia</v>
          </cell>
        </row>
        <row r="674">
          <cell r="A674" t="str">
            <v>Vacant position Level 8 Ethiopia</v>
          </cell>
        </row>
        <row r="675">
          <cell r="A675" t="str">
            <v>Vacant position Level 9 Ethiopia</v>
          </cell>
        </row>
        <row r="676">
          <cell r="A676" t="str">
            <v>Vacant position Level 10 Ethiopia</v>
          </cell>
        </row>
        <row r="677">
          <cell r="A677" t="str">
            <v>Vacant position Level 1 Kenya</v>
          </cell>
        </row>
        <row r="678">
          <cell r="A678" t="str">
            <v>Vacant position Level 2 Kenya</v>
          </cell>
        </row>
        <row r="679">
          <cell r="A679" t="str">
            <v>Vacant position Level 3 Kenya</v>
          </cell>
        </row>
        <row r="680">
          <cell r="A680" t="str">
            <v>Vacant position Level 4 Kenya</v>
          </cell>
        </row>
        <row r="681">
          <cell r="A681" t="str">
            <v>Vacant position Level 5 Kenya</v>
          </cell>
        </row>
        <row r="682">
          <cell r="A682" t="str">
            <v>Vacant position Level 6 Kenya</v>
          </cell>
        </row>
        <row r="683">
          <cell r="A683" t="str">
            <v>Vacant position Level 7 Kenya</v>
          </cell>
        </row>
        <row r="684">
          <cell r="A684" t="str">
            <v>Vacant position Level 8 Kenya</v>
          </cell>
        </row>
        <row r="685">
          <cell r="A685" t="str">
            <v>Vacant position Level 9 Kenya</v>
          </cell>
        </row>
        <row r="686">
          <cell r="A686" t="str">
            <v>Vacant position Level 10 Kenya</v>
          </cell>
        </row>
        <row r="687">
          <cell r="A687" t="str">
            <v>N/A</v>
          </cell>
        </row>
      </sheetData>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ick Launch"/>
      <sheetName val="Budget Summary"/>
      <sheetName val="Personnel Costs"/>
      <sheetName val="Operation Costs"/>
      <sheetName val="Rates"/>
      <sheetName val="Parameters"/>
      <sheetName val="Salary Levels"/>
      <sheetName val="Summary"/>
      <sheetName val="SubAward 1"/>
      <sheetName val="SubAward 2"/>
      <sheetName val="SubAward 3"/>
      <sheetName val="SubAward 4"/>
      <sheetName val="SubAward 5"/>
      <sheetName val="SubAward 6"/>
      <sheetName val="SubAward 7"/>
      <sheetName val="Budget notes"/>
    </sheetNames>
    <sheetDataSet>
      <sheetData sheetId="0" refreshError="1"/>
      <sheetData sheetId="1" refreshError="1"/>
      <sheetData sheetId="2" refreshError="1"/>
      <sheetData sheetId="3" refreshError="1"/>
      <sheetData sheetId="4" refreshError="1">
        <row r="2">
          <cell r="B2" t="str">
            <v>MIN</v>
          </cell>
          <cell r="C2" t="str">
            <v>MID</v>
          </cell>
          <cell r="D2" t="str">
            <v>MAX</v>
          </cell>
          <cell r="E2" t="str">
            <v>SPACE</v>
          </cell>
          <cell r="F2" t="str">
            <v>ICT</v>
          </cell>
          <cell r="G2" t="str">
            <v xml:space="preserve">RESEARCH SUPPORT COSTS </v>
          </cell>
          <cell r="H2" t="str">
            <v>TOTAL COSTS</v>
          </cell>
          <cell r="I2" t="str">
            <v>INFLATIONRATE</v>
          </cell>
        </row>
        <row r="3">
          <cell r="A3" t="str">
            <v>Consultant</v>
          </cell>
          <cell r="B3">
            <v>0</v>
          </cell>
          <cell r="C3">
            <v>0</v>
          </cell>
          <cell r="D3">
            <v>119000</v>
          </cell>
          <cell r="E3">
            <v>2800</v>
          </cell>
          <cell r="F3">
            <v>1800</v>
          </cell>
          <cell r="G3">
            <v>2300</v>
          </cell>
          <cell r="H3">
            <v>6900</v>
          </cell>
          <cell r="I3">
            <v>0</v>
          </cell>
        </row>
        <row r="4">
          <cell r="A4" t="str">
            <v>Level 1</v>
          </cell>
          <cell r="B4">
            <v>6175.5666666666666</v>
          </cell>
          <cell r="C4">
            <v>7800.5574444444437</v>
          </cell>
          <cell r="D4">
            <v>9425.5704444444436</v>
          </cell>
          <cell r="E4">
            <v>900</v>
          </cell>
          <cell r="F4">
            <v>1800</v>
          </cell>
          <cell r="G4">
            <v>2300</v>
          </cell>
          <cell r="H4">
            <v>5000</v>
          </cell>
          <cell r="I4">
            <v>0.05</v>
          </cell>
        </row>
        <row r="5">
          <cell r="A5" t="str">
            <v>Level 2</v>
          </cell>
          <cell r="B5">
            <v>6647</v>
          </cell>
          <cell r="C5">
            <v>11106.100777777778</v>
          </cell>
          <cell r="D5">
            <v>15565.201555555557</v>
          </cell>
          <cell r="E5">
            <v>900</v>
          </cell>
          <cell r="F5">
            <v>1800</v>
          </cell>
          <cell r="G5">
            <v>2300</v>
          </cell>
          <cell r="H5">
            <v>5000</v>
          </cell>
          <cell r="I5">
            <v>0.05</v>
          </cell>
        </row>
        <row r="6">
          <cell r="A6" t="str">
            <v>Level 3</v>
          </cell>
          <cell r="B6">
            <v>9273.1444444444442</v>
          </cell>
          <cell r="C6">
            <v>17215.95311111111</v>
          </cell>
          <cell r="D6">
            <v>25158.395111111106</v>
          </cell>
          <cell r="E6">
            <v>900</v>
          </cell>
          <cell r="F6">
            <v>1800</v>
          </cell>
          <cell r="G6">
            <v>2300</v>
          </cell>
          <cell r="H6">
            <v>5000</v>
          </cell>
          <cell r="I6">
            <v>0.05</v>
          </cell>
        </row>
        <row r="7">
          <cell r="A7" t="str">
            <v>Level 4</v>
          </cell>
          <cell r="B7">
            <v>11698.044444444444</v>
          </cell>
          <cell r="C7">
            <v>25602.583222222223</v>
          </cell>
          <cell r="D7">
            <v>34751.577555555552</v>
          </cell>
          <cell r="E7">
            <v>1500</v>
          </cell>
          <cell r="F7">
            <v>1800</v>
          </cell>
          <cell r="G7">
            <v>2300</v>
          </cell>
          <cell r="H7">
            <v>5600</v>
          </cell>
          <cell r="I7">
            <v>0.05</v>
          </cell>
        </row>
        <row r="8">
          <cell r="A8" t="str">
            <v>Level 5</v>
          </cell>
          <cell r="B8">
            <v>19645.011111111111</v>
          </cell>
          <cell r="C8">
            <v>39669.427222222221</v>
          </cell>
          <cell r="D8">
            <v>59693.830111111114</v>
          </cell>
          <cell r="E8">
            <v>1500</v>
          </cell>
          <cell r="F8">
            <v>1800</v>
          </cell>
          <cell r="G8">
            <v>2300</v>
          </cell>
          <cell r="H8">
            <v>5600</v>
          </cell>
          <cell r="I8">
            <v>0.05</v>
          </cell>
        </row>
        <row r="9">
          <cell r="A9" t="str">
            <v>Level A</v>
          </cell>
          <cell r="B9">
            <v>85614.38</v>
          </cell>
          <cell r="C9">
            <v>103824.34624999999</v>
          </cell>
          <cell r="D9">
            <v>122035.63250000001</v>
          </cell>
          <cell r="E9">
            <v>2800</v>
          </cell>
          <cell r="F9">
            <v>1800</v>
          </cell>
          <cell r="G9">
            <v>2300</v>
          </cell>
          <cell r="H9">
            <v>6900</v>
          </cell>
          <cell r="I9">
            <v>2.5000000000000001E-2</v>
          </cell>
        </row>
        <row r="10">
          <cell r="A10" t="str">
            <v>Level B</v>
          </cell>
          <cell r="B10">
            <v>96841.57</v>
          </cell>
          <cell r="C10">
            <v>124342.84875</v>
          </cell>
          <cell r="D10">
            <v>151845.29749999999</v>
          </cell>
          <cell r="E10">
            <v>2800</v>
          </cell>
          <cell r="F10">
            <v>1800</v>
          </cell>
          <cell r="G10">
            <v>2300</v>
          </cell>
          <cell r="H10">
            <v>6900</v>
          </cell>
          <cell r="I10">
            <v>2.5000000000000001E-2</v>
          </cell>
        </row>
        <row r="11">
          <cell r="A11" t="str">
            <v>Level C</v>
          </cell>
          <cell r="B11">
            <v>119382.35</v>
          </cell>
          <cell r="C11">
            <v>159134.82749999998</v>
          </cell>
          <cell r="D11">
            <v>198887.29500000001</v>
          </cell>
          <cell r="E11">
            <v>2800</v>
          </cell>
          <cell r="F11">
            <v>1800</v>
          </cell>
          <cell r="G11">
            <v>2300</v>
          </cell>
          <cell r="H11">
            <v>6900</v>
          </cell>
          <cell r="I11">
            <v>2.5000000000000001E-2</v>
          </cell>
        </row>
        <row r="12">
          <cell r="A12" t="str">
            <v>Level D</v>
          </cell>
          <cell r="B12">
            <v>139950.32999999999</v>
          </cell>
          <cell r="C12">
            <v>178766.12000000002</v>
          </cell>
          <cell r="D12">
            <v>217581.96000000002</v>
          </cell>
          <cell r="E12">
            <v>2800</v>
          </cell>
          <cell r="F12">
            <v>1800</v>
          </cell>
          <cell r="G12">
            <v>2300</v>
          </cell>
          <cell r="H12">
            <v>6900</v>
          </cell>
          <cell r="I12">
            <v>2.5000000000000001E-2</v>
          </cell>
        </row>
        <row r="13">
          <cell r="A13" t="str">
            <v>Post doc</v>
          </cell>
          <cell r="B13">
            <v>55656</v>
          </cell>
          <cell r="C13">
            <v>67656</v>
          </cell>
          <cell r="D13">
            <v>67656</v>
          </cell>
          <cell r="E13">
            <v>2800</v>
          </cell>
          <cell r="F13">
            <v>1800</v>
          </cell>
          <cell r="G13">
            <v>2300</v>
          </cell>
          <cell r="H13">
            <v>6900</v>
          </cell>
          <cell r="I13">
            <v>0</v>
          </cell>
        </row>
        <row r="14">
          <cell r="A14" t="str">
            <v>Student</v>
          </cell>
          <cell r="B14">
            <v>4284</v>
          </cell>
          <cell r="C14">
            <v>0</v>
          </cell>
          <cell r="D14">
            <v>14280</v>
          </cell>
          <cell r="E14">
            <v>1500</v>
          </cell>
          <cell r="F14">
            <v>1800</v>
          </cell>
          <cell r="G14">
            <v>2300</v>
          </cell>
          <cell r="H14">
            <v>5600</v>
          </cell>
          <cell r="I14">
            <v>0</v>
          </cell>
        </row>
        <row r="15">
          <cell r="A15" t="str">
            <v>Temporary</v>
          </cell>
          <cell r="B15">
            <v>0</v>
          </cell>
          <cell r="C15">
            <v>0</v>
          </cell>
          <cell r="D15">
            <v>119000</v>
          </cell>
          <cell r="E15">
            <v>900</v>
          </cell>
          <cell r="F15">
            <v>1800</v>
          </cell>
          <cell r="G15">
            <v>2300</v>
          </cell>
          <cell r="H15">
            <v>5000</v>
          </cell>
          <cell r="I15">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 Dates"/>
      <sheetName val="1.Budget item categories"/>
      <sheetName val="Guidelines"/>
      <sheetName val="2.Budget Notes"/>
      <sheetName val="3.Detailed budget"/>
      <sheetName val="4.Summary budget"/>
      <sheetName val="1. Budget item categories"/>
      <sheetName val="2. Budget Notes"/>
      <sheetName val="3. Detailed budget"/>
      <sheetName val="4. Summary budget"/>
      <sheetName val="5A. Expense Listing &amp; Analysis"/>
      <sheetName val="5B. Detailed Financial Report "/>
      <sheetName val="5C. Summary Financial Report"/>
      <sheetName val="5D. Fund balance"/>
      <sheetName val="5E. Capital Assets Register"/>
    </sheetNames>
    <sheetDataSet>
      <sheetData sheetId="0"/>
      <sheetData sheetId="1"/>
      <sheetData sheetId="2"/>
      <sheetData sheetId="3"/>
      <sheetData sheetId="4"/>
      <sheetData sheetId="5"/>
      <sheetData sheetId="6">
        <row r="3">
          <cell r="B3" t="str">
            <v>Personnel</v>
          </cell>
        </row>
        <row r="4">
          <cell r="B4" t="str">
            <v>Capital Assets</v>
          </cell>
        </row>
        <row r="5">
          <cell r="B5" t="str">
            <v>Renovations and Minor Civil Works</v>
          </cell>
        </row>
        <row r="6">
          <cell r="B6" t="str">
            <v>Supplies and Services</v>
          </cell>
        </row>
        <row r="7">
          <cell r="B7" t="str">
            <v>Travel and Transport</v>
          </cell>
        </row>
        <row r="8">
          <cell r="B8" t="str">
            <v>Operational Costs</v>
          </cell>
        </row>
        <row r="9">
          <cell r="B9" t="str">
            <v>Overhead</v>
          </cell>
        </row>
      </sheetData>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item categories"/>
      <sheetName val="Detailed budget-MAK"/>
      <sheetName val="Summary budget-MAK"/>
      <sheetName val="Budget Notes"/>
      <sheetName val="Sheet1"/>
    </sheetNames>
    <sheetDataSet>
      <sheetData sheetId="0">
        <row r="13">
          <cell r="C13" t="str">
            <v>The summation of items 1, 6 and 7 should not exceed 20% of the total project budget</v>
          </cell>
        </row>
        <row r="14">
          <cell r="C14" t="str">
            <v xml:space="preserve">Student stipend shall be as per individual institutional rates and shall be for a maximum of 12 months for Masters and 24 months for PhD </v>
          </cell>
        </row>
        <row r="16">
          <cell r="C16" t="str">
            <v xml:space="preserve">The need for equipment should be justified and any equipment purchased should be used exclusively for the project  </v>
          </cell>
        </row>
      </sheetData>
      <sheetData sheetId="1"/>
      <sheetData sheetId="2">
        <row r="15">
          <cell r="B15">
            <v>167615.5</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PFAR Summary Budget"/>
      <sheetName val="PEPFAR Detail"/>
      <sheetName val="Budget Notes"/>
      <sheetName val="Calculations for site output"/>
      <sheetName val="Districts and Populations"/>
      <sheetName val="Data Entry - Assumptions"/>
      <sheetName val="SF 424"/>
      <sheetName val="SF 424A P. 1"/>
      <sheetName val="SF 424A P. 2"/>
    </sheetNames>
    <sheetDataSet>
      <sheetData sheetId="0"/>
      <sheetData sheetId="1"/>
      <sheetData sheetId="2">
        <row r="5">
          <cell r="E5">
            <v>1.05</v>
          </cell>
          <cell r="F5">
            <v>1.05</v>
          </cell>
        </row>
        <row r="6">
          <cell r="E6">
            <v>1.08</v>
          </cell>
          <cell r="F6">
            <v>1.08</v>
          </cell>
        </row>
        <row r="7">
          <cell r="E7">
            <v>1.1000000000000001</v>
          </cell>
          <cell r="F7">
            <v>1.1000000000000001</v>
          </cell>
        </row>
        <row r="13">
          <cell r="D13">
            <v>7</v>
          </cell>
          <cell r="E13">
            <v>4</v>
          </cell>
          <cell r="F13">
            <v>1</v>
          </cell>
        </row>
        <row r="18">
          <cell r="D18">
            <v>7</v>
          </cell>
          <cell r="E18">
            <v>21</v>
          </cell>
          <cell r="F18">
            <v>10</v>
          </cell>
        </row>
        <row r="39">
          <cell r="D39">
            <v>7</v>
          </cell>
          <cell r="E39">
            <v>4</v>
          </cell>
          <cell r="F39">
            <v>1</v>
          </cell>
        </row>
        <row r="41">
          <cell r="B41">
            <v>250</v>
          </cell>
          <cell r="D41">
            <v>11</v>
          </cell>
          <cell r="E41">
            <v>6</v>
          </cell>
          <cell r="F41">
            <v>2</v>
          </cell>
        </row>
        <row r="42">
          <cell r="B42">
            <v>250</v>
          </cell>
          <cell r="D42">
            <v>7</v>
          </cell>
          <cell r="E42">
            <v>4</v>
          </cell>
          <cell r="F42">
            <v>1</v>
          </cell>
        </row>
        <row r="43">
          <cell r="B43">
            <v>150</v>
          </cell>
          <cell r="D43">
            <v>7</v>
          </cell>
          <cell r="E43">
            <v>4</v>
          </cell>
          <cell r="F43">
            <v>1</v>
          </cell>
        </row>
        <row r="44">
          <cell r="B44">
            <v>50</v>
          </cell>
          <cell r="D44">
            <v>7</v>
          </cell>
          <cell r="E44">
            <v>4</v>
          </cell>
          <cell r="F44">
            <v>1</v>
          </cell>
        </row>
        <row r="45">
          <cell r="D45">
            <v>9</v>
          </cell>
          <cell r="E45">
            <v>9</v>
          </cell>
          <cell r="F45">
            <v>3</v>
          </cell>
        </row>
        <row r="47">
          <cell r="D47">
            <v>0</v>
          </cell>
          <cell r="E47">
            <v>6</v>
          </cell>
          <cell r="F47">
            <v>3</v>
          </cell>
        </row>
        <row r="48">
          <cell r="D48">
            <v>0</v>
          </cell>
          <cell r="E48">
            <v>6</v>
          </cell>
          <cell r="F48">
            <v>3</v>
          </cell>
        </row>
        <row r="49">
          <cell r="B49">
            <v>160</v>
          </cell>
          <cell r="D49">
            <v>0</v>
          </cell>
          <cell r="E49">
            <v>6</v>
          </cell>
          <cell r="F49">
            <v>3</v>
          </cell>
        </row>
        <row r="51">
          <cell r="D51">
            <v>3</v>
          </cell>
          <cell r="E51">
            <v>6</v>
          </cell>
          <cell r="F51">
            <v>3</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Checklist"/>
      <sheetName val="MAK"/>
      <sheetName val="JKUAT"/>
      <sheetName val="FONUS"/>
      <sheetName val="TONNET"/>
      <sheetName val="MTIC"/>
      <sheetName val="EAN"/>
      <sheetName val="KIRDI"/>
      <sheetName val="Responseratingkey"/>
      <sheetName val="Overalriskratingkey"/>
      <sheetName val="furtherassessment"/>
      <sheetName val="furtherassessmentresult"/>
      <sheetName val="Finaladv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Fully capable</v>
          </cell>
        </row>
        <row r="2">
          <cell r="A2" t="str">
            <v>Capable with conditions</v>
          </cell>
        </row>
        <row r="3">
          <cell r="A3" t="str">
            <v>Not capable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Checklist"/>
      <sheetName val="Sheet2-Report"/>
      <sheetName val="Responseratingkey"/>
      <sheetName val="Overalriskratingkey"/>
      <sheetName val="furtherassessment"/>
      <sheetName val="furtherassessmentresult"/>
      <sheetName val="Finaladvice"/>
      <sheetName val="key"/>
    </sheetNames>
    <sheetDataSet>
      <sheetData sheetId="0"/>
      <sheetData sheetId="1"/>
      <sheetData sheetId="2">
        <row r="1">
          <cell r="B1" t="str">
            <v>Exceeds expectation</v>
          </cell>
        </row>
        <row r="2">
          <cell r="B2" t="str">
            <v xml:space="preserve">Adequate </v>
          </cell>
        </row>
        <row r="3">
          <cell r="B3" t="str">
            <v>Meets expectation</v>
          </cell>
        </row>
        <row r="4">
          <cell r="B4" t="str">
            <v>Inadequate but potential demonstrated</v>
          </cell>
        </row>
        <row r="5">
          <cell r="B5" t="str">
            <v>Unacceptable</v>
          </cell>
        </row>
      </sheetData>
      <sheetData sheetId="3">
        <row r="1">
          <cell r="B1" t="str">
            <v>High</v>
          </cell>
        </row>
        <row r="2">
          <cell r="B2" t="str">
            <v>Significant</v>
          </cell>
        </row>
        <row r="3">
          <cell r="B3" t="str">
            <v>Moderate</v>
          </cell>
        </row>
        <row r="4">
          <cell r="B4" t="str">
            <v>Low</v>
          </cell>
        </row>
      </sheetData>
      <sheetData sheetId="4">
        <row r="1">
          <cell r="B1" t="str">
            <v>Yes</v>
          </cell>
        </row>
        <row r="2">
          <cell r="B2" t="str">
            <v xml:space="preserve">No </v>
          </cell>
        </row>
      </sheetData>
      <sheetData sheetId="5">
        <row r="1">
          <cell r="B1" t="str">
            <v>Positive</v>
          </cell>
        </row>
        <row r="2">
          <cell r="B2" t="str">
            <v>Negative</v>
          </cell>
        </row>
      </sheetData>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DIRECTIONS"/>
      <sheetName val="DIRECTIONS - Receipts"/>
      <sheetName val="Activities for the Prior Yr Q4"/>
      <sheetName val="Prior Year Q4 - Details"/>
      <sheetName val="Activities for the Year"/>
      <sheetName val="A-1"/>
      <sheetName val="A-2"/>
      <sheetName val="A-3"/>
      <sheetName val="A-4"/>
      <sheetName val="A-5"/>
      <sheetName val="A-6"/>
      <sheetName val="A-7"/>
      <sheetName val="A-8"/>
      <sheetName val="A-9"/>
      <sheetName val="A-10"/>
      <sheetName val="Q1 - Details"/>
      <sheetName val="Q2 - Details"/>
      <sheetName val="Q3 - Details"/>
      <sheetName val="Q4 - Details"/>
      <sheetName val="YTD by Activity"/>
      <sheetName val="Q3-Salaries Schedule"/>
      <sheetName val="Q3-Prof. fee Schedule"/>
      <sheetName val="Q3-Receipts"/>
      <sheetName val="F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A3" t="str">
            <v>USD</v>
          </cell>
        </row>
        <row r="4">
          <cell r="A4" t="str">
            <v>Kenyan shilling</v>
          </cell>
        </row>
        <row r="5">
          <cell r="A5" t="str">
            <v>Ethiopian Birr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Summary-2"/>
      <sheetName val="Summ - A (2)"/>
      <sheetName val="OH Calc"/>
      <sheetName val="Summ Reach"/>
      <sheetName val="Board (2)"/>
      <sheetName val="Consultants "/>
      <sheetName val="Publication Capex"/>
      <sheetName val="Proof"/>
      <sheetName val="Summ - T"/>
      <sheetName val="Program "/>
      <sheetName val="M&amp;E Analysis"/>
      <sheetName val="Board"/>
      <sheetName val="Local Travel"/>
      <sheetName val="Travel"/>
      <sheetName val="Salaries"/>
      <sheetName val="Salaries (2)"/>
      <sheetName val="Summary"/>
      <sheetName val="Summ - A"/>
      <sheetName val="Summ -Y"/>
      <sheetName val="Assumption"/>
      <sheetName val="K A1"/>
      <sheetName val="K A2"/>
      <sheetName val="K A3"/>
      <sheetName val="K A4"/>
      <sheetName val="K A5"/>
      <sheetName val="R A1"/>
      <sheetName val="R A2"/>
      <sheetName val="R A3"/>
      <sheetName val="R A4"/>
      <sheetName val="R A5"/>
      <sheetName val="U A1"/>
      <sheetName val="U A2"/>
      <sheetName val="U A3"/>
      <sheetName val="U A4"/>
      <sheetName val="U A5"/>
      <sheetName val="Regional"/>
      <sheetName val="A-18"/>
      <sheetName val="A-17"/>
      <sheetName val="A-19"/>
      <sheetName val="A-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H6">
            <v>0.44130000000000003</v>
          </cell>
        </row>
        <row r="7">
          <cell r="H7">
            <v>0.43459999999999999</v>
          </cell>
        </row>
        <row r="8">
          <cell r="H8">
            <v>0.51990000000000003</v>
          </cell>
        </row>
        <row r="9">
          <cell r="H9">
            <v>0.54020000000000001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Board (3)"/>
      <sheetName val="Notes"/>
      <sheetName val="Travel"/>
      <sheetName val="Travel-Quarterly Act 1"/>
      <sheetName val="SUMMARY"/>
      <sheetName val="Assumptions"/>
      <sheetName val="ACTIVITIES"/>
      <sheetName val="YEARS"/>
      <sheetName val="A-1"/>
      <sheetName val="A-2"/>
      <sheetName val="A-3"/>
      <sheetName val="A-4"/>
      <sheetName val="A-5"/>
      <sheetName val="A-6"/>
      <sheetName val="A-7"/>
      <sheetName val="A-8"/>
      <sheetName val="A-9"/>
      <sheetName val="A-10"/>
      <sheetName val="Activities for the Year"/>
      <sheetName val="concatenate"/>
      <sheetName val="salaries"/>
      <sheetName val="Salaries (2)"/>
      <sheetName val="Salaries (3)"/>
      <sheetName val="Salaries (5)"/>
      <sheetName val="Salaries (4)"/>
      <sheetName val="Travel (2)"/>
      <sheetName val="groupings"/>
      <sheetName val="Sheet2"/>
    </sheetNames>
    <sheetDataSet>
      <sheetData sheetId="0">
        <row r="12">
          <cell r="C12" t="str">
            <v>Ashoka: Innovators for the Public</v>
          </cell>
        </row>
      </sheetData>
      <sheetData sheetId="1"/>
      <sheetData sheetId="2"/>
      <sheetData sheetId="3">
        <row r="6">
          <cell r="C6">
            <v>0.02</v>
          </cell>
        </row>
      </sheetData>
      <sheetData sheetId="4"/>
      <sheetData sheetId="5"/>
      <sheetData sheetId="6">
        <row r="6">
          <cell r="B6">
            <v>0.02</v>
          </cell>
        </row>
        <row r="7">
          <cell r="B7">
            <v>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
      <sheetName val="Form 1-Three-yearFinancial Plan"/>
      <sheetName val="Form 1A-Three-yr Expense Budget"/>
      <sheetName val="FORM1B -2006-08 Detailed Budget"/>
      <sheetName val="FORM 2A-IRS(2006)"/>
      <sheetName val="FORM 2A1-IRS(2007)"/>
      <sheetName val="FORM 2A2-IRS(2008)"/>
      <sheetName val="FORM 2B-NRS ( 2006)"/>
      <sheetName val="FORM 2B1-NRS (2007)"/>
      <sheetName val="FORM 2B2-NRS (2008)"/>
      <sheetName val="Form 3A-SERVICES"/>
      <sheetName val="Form 3B-SHORT TERM PERSONNEL"/>
      <sheetName val="Form 4-SUPPLIES"/>
      <sheetName val="Form 5-GENERAL EXPENSES"/>
      <sheetName val="Form 6-MISSION TRAVEL "/>
      <sheetName val="Form 7-CAPEX"/>
      <sheetName val="Form 8 - NP"/>
      <sheetName val="FORM 9 -IRS GLOBAL COST"/>
      <sheetName val="FORM 10 - NRS GLOBAL COSTS"/>
      <sheetName val="FORM 14 - SUN LEDGER INTERFACE"/>
      <sheetName val="CC Manager"/>
      <sheetName val="D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 xml:space="preserve">Staff </v>
          </cell>
        </row>
        <row r="4">
          <cell r="A4" t="str">
            <v>Agaba Morris K</v>
          </cell>
        </row>
        <row r="5">
          <cell r="A5" t="str">
            <v>Ayatunde, Augustine Abioye</v>
          </cell>
        </row>
        <row r="6">
          <cell r="A6" t="str">
            <v>Baltenweck, Isabelle</v>
          </cell>
        </row>
        <row r="7">
          <cell r="A7" t="str">
            <v>Bezkorowajnyj, Peter G</v>
          </cell>
        </row>
        <row r="8">
          <cell r="A8" t="str">
            <v>Bishop, Dr. Richard</v>
          </cell>
        </row>
        <row r="9">
          <cell r="A9" t="str">
            <v>Blummel, Michael</v>
          </cell>
        </row>
        <row r="10">
          <cell r="A10" t="str">
            <v>De Villiers, Etienne</v>
          </cell>
        </row>
        <row r="11">
          <cell r="A11" t="str">
            <v>Delgado, Chris</v>
          </cell>
        </row>
        <row r="12">
          <cell r="A12" t="str">
            <v>Drucker, Adam</v>
          </cell>
        </row>
        <row r="13">
          <cell r="A13" t="str">
            <v>Edwards, Mrs. Susan(Macmillan)</v>
          </cell>
        </row>
        <row r="14">
          <cell r="A14" t="str">
            <v>Fernandez-Rivera, Dr. Salvador</v>
          </cell>
        </row>
        <row r="15">
          <cell r="A15" t="str">
            <v>Freeman, Horatio Adesimi</v>
          </cell>
        </row>
        <row r="16">
          <cell r="A16" t="str">
            <v>Fulls, Richard</v>
          </cell>
        </row>
        <row r="17">
          <cell r="A17" t="str">
            <v>Gebremedhin, Berhanu</v>
          </cell>
        </row>
        <row r="18">
          <cell r="A18" t="str">
            <v>Gonzalez-Estrada, Ernesto</v>
          </cell>
        </row>
        <row r="19">
          <cell r="A19" t="str">
            <v>Graham, Simon</v>
          </cell>
        </row>
        <row r="20">
          <cell r="A20" t="str">
            <v>Gray, George Douglas</v>
          </cell>
        </row>
        <row r="21">
          <cell r="A21" t="str">
            <v>Groenewg Kim</v>
          </cell>
        </row>
        <row r="22">
          <cell r="A22" t="str">
            <v>Hanotte, Dr. Olivier Hubert</v>
          </cell>
        </row>
        <row r="23">
          <cell r="A23" t="str">
            <v>Hanson, Jean</v>
          </cell>
        </row>
        <row r="24">
          <cell r="A24" t="str">
            <v>Herrero, Mario</v>
          </cell>
        </row>
        <row r="25">
          <cell r="A25" t="str">
            <v>Hoekstra, Dirk A</v>
          </cell>
        </row>
        <row r="26">
          <cell r="A26" t="str">
            <v>Honda, Dr. Yoshikazu</v>
          </cell>
        </row>
        <row r="27">
          <cell r="A27" t="str">
            <v>Iraqi, Dr. Fuad</v>
          </cell>
        </row>
        <row r="28">
          <cell r="A28" t="str">
            <v>Jabbar, Dr. M. Abdul</v>
          </cell>
        </row>
        <row r="29">
          <cell r="A29" t="str">
            <v>Jianlin, Han</v>
          </cell>
        </row>
        <row r="30">
          <cell r="A30" t="str">
            <v>King, Robert C</v>
          </cell>
        </row>
        <row r="31">
          <cell r="A31" t="str">
            <v>Kristjanson, Patricia M.</v>
          </cell>
        </row>
        <row r="32">
          <cell r="A32" t="str">
            <v>Kruska, Mr. Russell L.</v>
          </cell>
        </row>
        <row r="33">
          <cell r="A33" t="str">
            <v>Kshatriya Mrigesh</v>
          </cell>
        </row>
        <row r="34">
          <cell r="A34" t="str">
            <v>Lapar, Ma Lucila</v>
          </cell>
        </row>
        <row r="35">
          <cell r="A35" t="str">
            <v>Laude, Brigitte</v>
          </cell>
        </row>
        <row r="36">
          <cell r="A36" t="str">
            <v>Maitima Joseph</v>
          </cell>
        </row>
        <row r="37">
          <cell r="A37" t="str">
            <v>Massawe, Stella</v>
          </cell>
        </row>
        <row r="38">
          <cell r="A38" t="str">
            <v>Mcdermott, Dr.</v>
          </cell>
        </row>
        <row r="39">
          <cell r="A39" t="str">
            <v>Minjauw, Bruno</v>
          </cell>
        </row>
        <row r="40">
          <cell r="A40" t="str">
            <v>Moore, Ian</v>
          </cell>
        </row>
        <row r="41">
          <cell r="A41" t="str">
            <v>Mwai, Ally Okeyo</v>
          </cell>
        </row>
        <row r="42">
          <cell r="A42" t="str">
            <v>Mwangi,  Duncan</v>
          </cell>
        </row>
        <row r="43">
          <cell r="A43" t="str">
            <v>Naessens, Jan</v>
          </cell>
        </row>
        <row r="44">
          <cell r="A44" t="str">
            <v>Ndikumana, Dr. Jean</v>
          </cell>
        </row>
        <row r="45">
          <cell r="A45" t="str">
            <v>Okwi, Paul</v>
          </cell>
        </row>
        <row r="46">
          <cell r="A46" t="str">
            <v>Omore, Amos</v>
          </cell>
        </row>
        <row r="47">
          <cell r="A47" t="str">
            <v>Peden, Don</v>
          </cell>
        </row>
        <row r="48">
          <cell r="A48" t="str">
            <v>Pelle, Dr. Roger</v>
          </cell>
        </row>
        <row r="49">
          <cell r="A49" t="str">
            <v>Perry, Dr. Brian D.</v>
          </cell>
        </row>
        <row r="50">
          <cell r="A50" t="str">
            <v>Randolph, Thomas Fitz</v>
          </cell>
        </row>
        <row r="51">
          <cell r="A51" t="str">
            <v>Rege, John Edward Otieno</v>
          </cell>
        </row>
        <row r="52">
          <cell r="A52" t="str">
            <v>Reid, Dr. Robin</v>
          </cell>
        </row>
        <row r="53">
          <cell r="A53" t="str">
            <v>Rodriquez,Luis C</v>
          </cell>
        </row>
        <row r="54">
          <cell r="A54" t="str">
            <v>Romney, Dr. Deborah</v>
          </cell>
        </row>
        <row r="55">
          <cell r="A55" t="str">
            <v>Said, Mohamed Y</v>
          </cell>
        </row>
        <row r="56">
          <cell r="A56" t="str">
            <v>Schuetz, Paul T</v>
          </cell>
        </row>
        <row r="57">
          <cell r="A57" t="str">
            <v>Scott, Robert Bruce</v>
          </cell>
        </row>
        <row r="58">
          <cell r="A58" t="str">
            <v>Sehai, Ermias</v>
          </cell>
        </row>
        <row r="59">
          <cell r="A59" t="str">
            <v>Sere, Carlos O</v>
          </cell>
        </row>
        <row r="60">
          <cell r="A60" t="str">
            <v>Shah, Trushar</v>
          </cell>
        </row>
        <row r="61">
          <cell r="A61" t="str">
            <v>Smith, James Wilson</v>
          </cell>
        </row>
        <row r="62">
          <cell r="A62" t="str">
            <v>Sonder, Kai</v>
          </cell>
        </row>
        <row r="63">
          <cell r="A63" t="str">
            <v>Staal, Dr. Steven Jay</v>
          </cell>
        </row>
        <row r="64">
          <cell r="A64" t="str">
            <v>Stiff, Verity</v>
          </cell>
        </row>
        <row r="65">
          <cell r="A65" t="str">
            <v>Tall, Aguibou</v>
          </cell>
        </row>
        <row r="66">
          <cell r="A66" t="str">
            <v>Taracha, Dr. Evans</v>
          </cell>
        </row>
        <row r="67">
          <cell r="A67" t="str">
            <v>Tarawali, Shirley</v>
          </cell>
        </row>
        <row r="68">
          <cell r="A68" t="str">
            <v>Tegegne, Azage Wolde</v>
          </cell>
        </row>
        <row r="69">
          <cell r="A69" t="str">
            <v>Thorpe, William</v>
          </cell>
        </row>
        <row r="70">
          <cell r="A70" t="str">
            <v>Van Binsbergen, Johannes C</v>
          </cell>
        </row>
        <row r="71">
          <cell r="A71" t="str">
            <v>Van de steeg, Jeanette</v>
          </cell>
        </row>
        <row r="72">
          <cell r="A72" t="str">
            <v>Van Dijk, Sandra</v>
          </cell>
        </row>
        <row r="73">
          <cell r="A73" t="str">
            <v>Van Hoeve, Ester Ce</v>
          </cell>
        </row>
        <row r="74">
          <cell r="A74" t="str">
            <v>Willingham, Arve Lee</v>
          </cell>
        </row>
        <row r="75">
          <cell r="A75" t="str">
            <v>Jorge Alexandra</v>
          </cell>
        </row>
        <row r="76">
          <cell r="A76" t="str">
            <v>Jores, Joerg</v>
          </cell>
        </row>
        <row r="77">
          <cell r="A77" t="str">
            <v>Githiori, John</v>
          </cell>
        </row>
        <row r="78">
          <cell r="A78" t="str">
            <v>Wang, Yanrong</v>
          </cell>
        </row>
        <row r="79">
          <cell r="A79" t="str">
            <v>Hooton, Nick</v>
          </cell>
        </row>
        <row r="80">
          <cell r="A80" t="str">
            <v>Bahwigwe, Godfrey</v>
          </cell>
        </row>
        <row r="81">
          <cell r="A81" t="str">
            <v>Kemp, Steve</v>
          </cell>
        </row>
        <row r="82">
          <cell r="A82" t="str">
            <v>Thornton, Philip</v>
          </cell>
        </row>
        <row r="83">
          <cell r="A83" t="str">
            <v>New Scientist Level 1</v>
          </cell>
        </row>
        <row r="84">
          <cell r="A84" t="str">
            <v>New Scientist Level 2</v>
          </cell>
        </row>
        <row r="85">
          <cell r="A85" t="str">
            <v>New Scientist Level 3</v>
          </cell>
        </row>
        <row r="86">
          <cell r="A86" t="str">
            <v>New Director</v>
          </cell>
        </row>
        <row r="87">
          <cell r="A87" t="str">
            <v>New Post Doc</v>
          </cell>
        </row>
        <row r="88">
          <cell r="A88" t="str">
            <v>New Support Service Level 1</v>
          </cell>
        </row>
        <row r="89">
          <cell r="A89" t="str">
            <v>New Support Service Level 2</v>
          </cell>
        </row>
        <row r="90">
          <cell r="A90" t="str">
            <v>N/A</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E16CD-C35F-45F2-B47D-77CDE0DDFC08}">
  <sheetPr>
    <tabColor rgb="FFFF0000"/>
    <pageSetUpPr fitToPage="1"/>
  </sheetPr>
  <dimension ref="B1:E11"/>
  <sheetViews>
    <sheetView showGridLines="0" zoomScale="90" zoomScaleNormal="90" zoomScaleSheetLayoutView="100" workbookViewId="0">
      <selection activeCell="E16" sqref="E16"/>
    </sheetView>
  </sheetViews>
  <sheetFormatPr defaultColWidth="8.7109375" defaultRowHeight="15" x14ac:dyDescent="0.25"/>
  <cols>
    <col min="1" max="1" width="8.7109375" style="136"/>
    <col min="2" max="2" width="13.28515625" style="137" customWidth="1"/>
    <col min="3" max="3" width="30" style="136" customWidth="1"/>
    <col min="4" max="4" width="26.5703125" style="136" customWidth="1"/>
    <col min="5" max="5" width="114" style="136" customWidth="1"/>
    <col min="6" max="16384" width="8.7109375" style="136"/>
  </cols>
  <sheetData>
    <row r="1" spans="2:5" ht="19.5" x14ac:dyDescent="0.25">
      <c r="B1" s="133" t="s">
        <v>147</v>
      </c>
      <c r="C1" s="134"/>
      <c r="D1" s="134"/>
      <c r="E1" s="135"/>
    </row>
    <row r="2" spans="2:5" x14ac:dyDescent="0.25">
      <c r="B2" s="135"/>
      <c r="C2" s="134"/>
      <c r="D2" s="134"/>
      <c r="E2" s="135"/>
    </row>
    <row r="3" spans="2:5" ht="15.75" x14ac:dyDescent="0.25">
      <c r="B3" s="151" t="s">
        <v>149</v>
      </c>
      <c r="C3" s="151"/>
      <c r="D3" s="151"/>
      <c r="E3" s="151"/>
    </row>
    <row r="5" spans="2:5" x14ac:dyDescent="0.25">
      <c r="B5" s="138" t="s">
        <v>139</v>
      </c>
      <c r="C5" s="139" t="s">
        <v>140</v>
      </c>
      <c r="D5" s="140" t="s">
        <v>141</v>
      </c>
      <c r="E5" s="139" t="s">
        <v>142</v>
      </c>
    </row>
    <row r="6" spans="2:5" ht="30" x14ac:dyDescent="0.25">
      <c r="B6" s="147" t="s">
        <v>148</v>
      </c>
      <c r="C6" s="153" t="s">
        <v>158</v>
      </c>
      <c r="D6" s="149" t="s">
        <v>153</v>
      </c>
      <c r="E6" s="141" t="s">
        <v>157</v>
      </c>
    </row>
    <row r="7" spans="2:5" x14ac:dyDescent="0.25">
      <c r="B7" s="152"/>
      <c r="C7" s="154"/>
      <c r="D7" s="156"/>
      <c r="E7" s="142" t="s">
        <v>154</v>
      </c>
    </row>
    <row r="8" spans="2:5" x14ac:dyDescent="0.25">
      <c r="B8" s="148"/>
      <c r="C8" s="155"/>
      <c r="D8" s="150"/>
      <c r="E8" s="143"/>
    </row>
    <row r="9" spans="2:5" ht="30" x14ac:dyDescent="0.25">
      <c r="B9" s="147" t="s">
        <v>151</v>
      </c>
      <c r="C9" s="149" t="s">
        <v>143</v>
      </c>
      <c r="D9" s="149" t="s">
        <v>144</v>
      </c>
      <c r="E9" s="141" t="s">
        <v>155</v>
      </c>
    </row>
    <row r="10" spans="2:5" ht="28.5" customHeight="1" x14ac:dyDescent="0.25">
      <c r="B10" s="148"/>
      <c r="C10" s="150"/>
      <c r="D10" s="150"/>
      <c r="E10" s="143" t="s">
        <v>156</v>
      </c>
    </row>
    <row r="11" spans="2:5" ht="45" x14ac:dyDescent="0.25">
      <c r="B11" s="145" t="s">
        <v>150</v>
      </c>
      <c r="C11" s="144" t="s">
        <v>145</v>
      </c>
      <c r="D11" s="144" t="s">
        <v>146</v>
      </c>
      <c r="E11" s="144" t="s">
        <v>159</v>
      </c>
    </row>
  </sheetData>
  <mergeCells count="7">
    <mergeCell ref="B9:B10"/>
    <mergeCell ref="C9:C10"/>
    <mergeCell ref="D9:D10"/>
    <mergeCell ref="B3:E3"/>
    <mergeCell ref="B6:B8"/>
    <mergeCell ref="C6:C8"/>
    <mergeCell ref="D6:D8"/>
  </mergeCells>
  <pageMargins left="0.70866141732283472" right="0.70866141732283472" top="0.74803149606299213" bottom="0.74803149606299213" header="0.31496062992125984" footer="0.31496062992125984"/>
  <pageSetup paperSize="9" scale="68" fitToHeight="2" orientation="landscape" r:id="rId1"/>
  <headerFooter>
    <oddHeader>&amp;C&amp;"-,Italic"Guidelines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C21DF-FF02-45CA-8FE5-445256D352AF}">
  <sheetPr>
    <pageSetUpPr fitToPage="1"/>
  </sheetPr>
  <dimension ref="A1:R104"/>
  <sheetViews>
    <sheetView tabSelected="1" view="pageBreakPreview" zoomScale="90" zoomScaleNormal="80" zoomScaleSheetLayoutView="90" workbookViewId="0">
      <pane ySplit="8" topLeftCell="A9" activePane="bottomLeft" state="frozen"/>
      <selection pane="bottomLeft" activeCell="Q87" sqref="Q87"/>
    </sheetView>
  </sheetViews>
  <sheetFormatPr defaultColWidth="9.28515625" defaultRowHeight="15" x14ac:dyDescent="0.25"/>
  <cols>
    <col min="1" max="1" width="7.5703125" style="4" customWidth="1"/>
    <col min="2" max="2" width="37.42578125" style="4" customWidth="1"/>
    <col min="3" max="3" width="26.28515625" style="4" customWidth="1"/>
    <col min="4" max="4" width="5.7109375" style="4" bestFit="1" customWidth="1"/>
    <col min="5" max="5" width="10.5703125" style="11" customWidth="1"/>
    <col min="6" max="6" width="10.42578125" style="11" bestFit="1" customWidth="1"/>
    <col min="7" max="7" width="9.42578125" style="11" bestFit="1" customWidth="1"/>
    <col min="8" max="8" width="10.42578125" style="11" bestFit="1" customWidth="1"/>
    <col min="9" max="9" width="7.28515625" style="11" customWidth="1"/>
    <col min="10" max="10" width="9.42578125" style="11" bestFit="1" customWidth="1"/>
    <col min="11" max="11" width="10.42578125" style="11" bestFit="1" customWidth="1"/>
    <col min="12" max="12" width="9.42578125" style="11" bestFit="1" customWidth="1"/>
    <col min="13" max="13" width="10.42578125" style="11" bestFit="1" customWidth="1"/>
    <col min="14" max="14" width="7.7109375" style="11" customWidth="1"/>
    <col min="15" max="15" width="9.42578125" style="11" bestFit="1" customWidth="1"/>
    <col min="16" max="16" width="9.7109375" style="4" bestFit="1" customWidth="1"/>
    <col min="17" max="17" width="9.42578125" style="11" bestFit="1" customWidth="1"/>
    <col min="18" max="18" width="8.28515625" style="4" bestFit="1" customWidth="1"/>
    <col min="19" max="19" width="12.28515625" style="4" customWidth="1"/>
    <col min="20" max="16384" width="9.28515625" style="4"/>
  </cols>
  <sheetData>
    <row r="1" spans="1:18" x14ac:dyDescent="0.25">
      <c r="A1" s="1" t="s">
        <v>136</v>
      </c>
      <c r="B1" s="1"/>
      <c r="C1" s="2"/>
      <c r="D1" s="2"/>
      <c r="E1" s="3"/>
      <c r="F1" s="3"/>
      <c r="G1" s="3"/>
      <c r="H1" s="3"/>
      <c r="I1" s="2"/>
      <c r="J1" s="2"/>
      <c r="K1" s="2"/>
      <c r="L1" s="2"/>
      <c r="M1" s="2"/>
      <c r="N1" s="2"/>
      <c r="O1" s="2"/>
      <c r="P1" s="2"/>
      <c r="Q1" s="2"/>
      <c r="R1" s="2"/>
    </row>
    <row r="2" spans="1:18" x14ac:dyDescent="0.25">
      <c r="A2" s="1" t="s">
        <v>27</v>
      </c>
      <c r="B2" s="1"/>
      <c r="C2" s="2"/>
      <c r="D2" s="2"/>
      <c r="E2" s="2"/>
      <c r="F2" s="2"/>
      <c r="G2" s="2"/>
      <c r="H2" s="2"/>
      <c r="I2" s="2"/>
      <c r="J2" s="2"/>
      <c r="K2" s="2"/>
      <c r="L2" s="2"/>
      <c r="M2" s="2"/>
      <c r="N2" s="2"/>
      <c r="O2" s="2"/>
      <c r="P2" s="2"/>
      <c r="Q2" s="2"/>
      <c r="R2" s="2"/>
    </row>
    <row r="3" spans="1:18" x14ac:dyDescent="0.25">
      <c r="A3" s="1" t="s">
        <v>28</v>
      </c>
      <c r="B3" s="1"/>
      <c r="C3" s="2"/>
      <c r="D3" s="2"/>
      <c r="E3" s="2"/>
      <c r="F3" s="2"/>
      <c r="G3" s="2"/>
      <c r="H3" s="2"/>
      <c r="I3" s="2"/>
      <c r="J3" s="2"/>
      <c r="K3" s="2"/>
      <c r="L3" s="5"/>
      <c r="M3" s="5"/>
      <c r="N3" s="2"/>
      <c r="O3" s="2"/>
      <c r="P3" s="2"/>
      <c r="Q3" s="5"/>
      <c r="R3" s="5"/>
    </row>
    <row r="4" spans="1:18" x14ac:dyDescent="0.25">
      <c r="A4" s="1" t="s">
        <v>87</v>
      </c>
      <c r="B4" s="1"/>
      <c r="C4" s="2"/>
      <c r="D4" s="2"/>
      <c r="E4" s="5"/>
      <c r="F4" s="5"/>
      <c r="G4" s="5"/>
      <c r="H4" s="5"/>
      <c r="I4" s="2"/>
      <c r="J4" s="2"/>
      <c r="K4" s="2"/>
      <c r="L4" s="5"/>
      <c r="M4" s="5"/>
      <c r="N4" s="2"/>
      <c r="O4" s="2"/>
      <c r="P4" s="2"/>
      <c r="Q4" s="5"/>
      <c r="R4" s="5"/>
    </row>
    <row r="5" spans="1:18" x14ac:dyDescent="0.25">
      <c r="A5" s="1" t="s">
        <v>86</v>
      </c>
      <c r="B5" s="1"/>
      <c r="C5" s="2"/>
      <c r="D5" s="2"/>
      <c r="E5" s="5"/>
      <c r="F5" s="5"/>
      <c r="G5" s="5"/>
      <c r="H5" s="5"/>
      <c r="I5" s="2"/>
      <c r="J5" s="2"/>
      <c r="K5" s="2"/>
      <c r="L5" s="2"/>
      <c r="M5" s="2"/>
      <c r="N5" s="2"/>
      <c r="O5" s="2"/>
      <c r="P5" s="2"/>
      <c r="Q5" s="2"/>
      <c r="R5" s="2"/>
    </row>
    <row r="6" spans="1:18" ht="15.75" thickBot="1" x14ac:dyDescent="0.3">
      <c r="A6" s="1" t="s">
        <v>29</v>
      </c>
      <c r="B6" s="1"/>
      <c r="C6" s="2"/>
      <c r="D6" s="2"/>
      <c r="E6" s="2"/>
      <c r="F6" s="2"/>
      <c r="G6" s="2"/>
      <c r="H6" s="2"/>
      <c r="I6" s="2"/>
      <c r="J6" s="2"/>
      <c r="K6" s="2"/>
      <c r="L6" s="2"/>
      <c r="M6" s="2"/>
      <c r="N6" s="2"/>
      <c r="O6" s="2"/>
      <c r="P6" s="2"/>
      <c r="Q6" s="2"/>
      <c r="R6" s="2"/>
    </row>
    <row r="7" spans="1:18" ht="15.75" thickBot="1" x14ac:dyDescent="0.3">
      <c r="A7" s="6"/>
      <c r="B7" s="6"/>
      <c r="C7" s="73"/>
      <c r="D7" s="158" t="s">
        <v>30</v>
      </c>
      <c r="E7" s="159"/>
      <c r="F7" s="159"/>
      <c r="G7" s="159"/>
      <c r="H7" s="160"/>
      <c r="I7" s="158" t="s">
        <v>31</v>
      </c>
      <c r="J7" s="159"/>
      <c r="K7" s="159"/>
      <c r="L7" s="159"/>
      <c r="M7" s="160"/>
      <c r="N7" s="158" t="s">
        <v>32</v>
      </c>
      <c r="O7" s="159"/>
      <c r="P7" s="159"/>
      <c r="Q7" s="159"/>
      <c r="R7" s="160"/>
    </row>
    <row r="8" spans="1:18" s="8" customFormat="1" ht="45" x14ac:dyDescent="0.25">
      <c r="A8" s="6" t="s">
        <v>15</v>
      </c>
      <c r="B8" s="7" t="s">
        <v>0</v>
      </c>
      <c r="C8" s="74" t="s">
        <v>1</v>
      </c>
      <c r="D8" s="85" t="s">
        <v>2</v>
      </c>
      <c r="E8" s="69" t="s">
        <v>3</v>
      </c>
      <c r="F8" s="27" t="s">
        <v>88</v>
      </c>
      <c r="G8" s="27" t="s">
        <v>24</v>
      </c>
      <c r="H8" s="86" t="s">
        <v>89</v>
      </c>
      <c r="I8" s="114" t="s">
        <v>2</v>
      </c>
      <c r="J8" s="70" t="s">
        <v>3</v>
      </c>
      <c r="K8" s="115" t="s">
        <v>88</v>
      </c>
      <c r="L8" s="70" t="s">
        <v>24</v>
      </c>
      <c r="M8" s="30" t="s">
        <v>89</v>
      </c>
      <c r="N8" s="100" t="s">
        <v>2</v>
      </c>
      <c r="O8" s="70" t="s">
        <v>3</v>
      </c>
      <c r="P8" s="70" t="s">
        <v>138</v>
      </c>
      <c r="Q8" s="69" t="s">
        <v>24</v>
      </c>
      <c r="R8" s="108" t="s">
        <v>137</v>
      </c>
    </row>
    <row r="9" spans="1:18" x14ac:dyDescent="0.25">
      <c r="A9" s="9">
        <v>1</v>
      </c>
      <c r="B9" s="10" t="s">
        <v>34</v>
      </c>
      <c r="C9" s="2"/>
      <c r="D9" s="87"/>
      <c r="E9" s="49"/>
      <c r="F9" s="49"/>
      <c r="G9" s="49"/>
      <c r="H9" s="50"/>
      <c r="I9" s="87"/>
      <c r="J9" s="109"/>
      <c r="K9" s="49"/>
      <c r="L9" s="49"/>
      <c r="M9" s="50"/>
      <c r="N9" s="87"/>
      <c r="O9" s="109"/>
      <c r="P9" s="49"/>
      <c r="Q9" s="49"/>
      <c r="R9" s="50"/>
    </row>
    <row r="10" spans="1:18" x14ac:dyDescent="0.25">
      <c r="A10" s="48">
        <v>1.1000000000000001</v>
      </c>
      <c r="B10" s="26" t="s">
        <v>60</v>
      </c>
      <c r="C10" s="75" t="s">
        <v>20</v>
      </c>
      <c r="D10" s="88"/>
      <c r="E10" s="14"/>
      <c r="F10" s="15">
        <v>0</v>
      </c>
      <c r="G10" s="28"/>
      <c r="H10" s="51">
        <f>F10*G10</f>
        <v>0</v>
      </c>
      <c r="I10" s="101"/>
      <c r="J10" s="79"/>
      <c r="K10" s="15"/>
      <c r="L10" s="28"/>
      <c r="M10" s="51"/>
      <c r="N10" s="101"/>
      <c r="O10" s="14"/>
      <c r="P10" s="15"/>
      <c r="Q10" s="28"/>
      <c r="R10" s="51"/>
    </row>
    <row r="11" spans="1:18" x14ac:dyDescent="0.25">
      <c r="A11" s="48">
        <v>1.2</v>
      </c>
      <c r="B11" s="26" t="s">
        <v>63</v>
      </c>
      <c r="C11" s="75" t="s">
        <v>20</v>
      </c>
      <c r="D11" s="88"/>
      <c r="E11" s="14"/>
      <c r="F11" s="15"/>
      <c r="G11" s="28"/>
      <c r="H11" s="51"/>
      <c r="I11" s="101"/>
      <c r="J11" s="79"/>
      <c r="K11" s="15"/>
      <c r="L11" s="28"/>
      <c r="M11" s="51"/>
      <c r="N11" s="101"/>
      <c r="O11" s="14"/>
      <c r="P11" s="15"/>
      <c r="Q11" s="28"/>
      <c r="R11" s="51"/>
    </row>
    <row r="12" spans="1:18" x14ac:dyDescent="0.25">
      <c r="A12" s="48">
        <v>1.3</v>
      </c>
      <c r="B12" s="26" t="s">
        <v>64</v>
      </c>
      <c r="C12" s="75" t="s">
        <v>20</v>
      </c>
      <c r="D12" s="88"/>
      <c r="E12" s="14"/>
      <c r="F12" s="15"/>
      <c r="G12" s="28"/>
      <c r="H12" s="51"/>
      <c r="I12" s="101"/>
      <c r="J12" s="79"/>
      <c r="K12" s="15"/>
      <c r="L12" s="28"/>
      <c r="M12" s="51"/>
      <c r="N12" s="101"/>
      <c r="O12" s="14"/>
      <c r="P12" s="15"/>
      <c r="Q12" s="28"/>
      <c r="R12" s="51"/>
    </row>
    <row r="13" spans="1:18" x14ac:dyDescent="0.25">
      <c r="A13" s="12"/>
      <c r="B13" s="13"/>
      <c r="C13" s="75"/>
      <c r="D13" s="88"/>
      <c r="E13" s="14"/>
      <c r="F13" s="15"/>
      <c r="G13" s="15"/>
      <c r="H13" s="51"/>
      <c r="I13" s="101"/>
      <c r="J13" s="79"/>
      <c r="K13" s="15"/>
      <c r="L13" s="15"/>
      <c r="M13" s="51"/>
      <c r="N13" s="101"/>
      <c r="O13" s="14"/>
      <c r="P13" s="15"/>
      <c r="Q13" s="15"/>
      <c r="R13" s="51"/>
    </row>
    <row r="14" spans="1:18" x14ac:dyDescent="0.25">
      <c r="A14" s="16"/>
      <c r="B14" s="7" t="s">
        <v>4</v>
      </c>
      <c r="C14" s="76"/>
      <c r="D14" s="89"/>
      <c r="E14" s="17"/>
      <c r="F14" s="16">
        <f>SUM(F10:F13)</f>
        <v>0</v>
      </c>
      <c r="G14" s="16"/>
      <c r="H14" s="52">
        <f>SUM(H10:H13)</f>
        <v>0</v>
      </c>
      <c r="I14" s="102"/>
      <c r="J14" s="80"/>
      <c r="K14" s="16">
        <f>SUM(K10:K13)</f>
        <v>0</v>
      </c>
      <c r="L14" s="16"/>
      <c r="M14" s="52">
        <f>SUM(M10:M13)</f>
        <v>0</v>
      </c>
      <c r="N14" s="102"/>
      <c r="O14" s="17"/>
      <c r="P14" s="16">
        <f>SUM(P10:P13)</f>
        <v>0</v>
      </c>
      <c r="Q14" s="16"/>
      <c r="R14" s="52">
        <f>SUM(R10:R13)</f>
        <v>0</v>
      </c>
    </row>
    <row r="15" spans="1:18" x14ac:dyDescent="0.25">
      <c r="A15" s="9"/>
      <c r="B15" s="18"/>
      <c r="C15" s="2"/>
      <c r="D15" s="87"/>
      <c r="E15" s="49"/>
      <c r="F15" s="49"/>
      <c r="G15" s="49"/>
      <c r="H15" s="50"/>
      <c r="I15" s="103"/>
      <c r="J15" s="49"/>
      <c r="K15" s="49"/>
      <c r="L15" s="49"/>
      <c r="M15" s="50"/>
      <c r="N15" s="103"/>
      <c r="O15" s="49"/>
      <c r="P15" s="49"/>
      <c r="Q15" s="49"/>
      <c r="R15" s="50"/>
    </row>
    <row r="16" spans="1:18" x14ac:dyDescent="0.25">
      <c r="A16" s="9">
        <v>2</v>
      </c>
      <c r="B16" s="19" t="s">
        <v>16</v>
      </c>
      <c r="C16" s="22"/>
      <c r="D16" s="90"/>
      <c r="E16" s="22"/>
      <c r="F16" s="22"/>
      <c r="G16" s="22"/>
      <c r="H16" s="53"/>
      <c r="I16" s="90"/>
      <c r="J16" s="22"/>
      <c r="K16" s="22"/>
      <c r="L16" s="22"/>
      <c r="M16" s="53"/>
      <c r="N16" s="90"/>
      <c r="O16" s="22"/>
      <c r="P16" s="22"/>
      <c r="Q16" s="22"/>
      <c r="R16" s="53"/>
    </row>
    <row r="17" spans="1:18" x14ac:dyDescent="0.25">
      <c r="A17" s="48">
        <v>2.1</v>
      </c>
      <c r="B17" s="13" t="s">
        <v>65</v>
      </c>
      <c r="C17" s="46" t="s">
        <v>5</v>
      </c>
      <c r="D17" s="65"/>
      <c r="E17" s="14"/>
      <c r="F17" s="20"/>
      <c r="G17" s="28"/>
      <c r="H17" s="51"/>
      <c r="I17" s="101"/>
      <c r="J17" s="79"/>
      <c r="K17" s="20"/>
      <c r="L17" s="28"/>
      <c r="M17" s="51"/>
      <c r="N17" s="101"/>
      <c r="O17" s="14"/>
      <c r="P17" s="15"/>
      <c r="Q17" s="28"/>
      <c r="R17" s="111"/>
    </row>
    <row r="18" spans="1:18" x14ac:dyDescent="0.25">
      <c r="A18" s="48">
        <v>2.2000000000000002</v>
      </c>
      <c r="B18" s="13" t="s">
        <v>17</v>
      </c>
      <c r="C18" s="46" t="s">
        <v>5</v>
      </c>
      <c r="D18" s="65"/>
      <c r="E18" s="14"/>
      <c r="F18" s="20"/>
      <c r="G18" s="28"/>
      <c r="H18" s="51"/>
      <c r="I18" s="101"/>
      <c r="J18" s="79"/>
      <c r="K18" s="20"/>
      <c r="L18" s="28"/>
      <c r="M18" s="51"/>
      <c r="N18" s="101"/>
      <c r="O18" s="14"/>
      <c r="P18" s="15"/>
      <c r="Q18" s="28"/>
      <c r="R18" s="111"/>
    </row>
    <row r="19" spans="1:18" x14ac:dyDescent="0.25">
      <c r="A19" s="9"/>
      <c r="B19" s="19"/>
      <c r="C19" s="2"/>
      <c r="D19" s="87"/>
      <c r="E19" s="49"/>
      <c r="F19" s="49"/>
      <c r="G19" s="49"/>
      <c r="H19" s="50"/>
      <c r="I19" s="103"/>
      <c r="J19" s="49"/>
      <c r="K19" s="49"/>
      <c r="L19" s="49"/>
      <c r="M19" s="50"/>
      <c r="N19" s="103"/>
      <c r="O19" s="49"/>
      <c r="P19" s="49"/>
      <c r="Q19" s="49"/>
      <c r="R19" s="50"/>
    </row>
    <row r="20" spans="1:18" s="8" customFormat="1" x14ac:dyDescent="0.25">
      <c r="A20" s="16"/>
      <c r="B20" s="7" t="s">
        <v>19</v>
      </c>
      <c r="C20" s="41"/>
      <c r="D20" s="91"/>
      <c r="E20" s="16"/>
      <c r="F20" s="16">
        <f>SUM(F17:F18)</f>
        <v>0</v>
      </c>
      <c r="G20" s="16"/>
      <c r="H20" s="16">
        <f>SUM(H17:H18)</f>
        <v>0</v>
      </c>
      <c r="I20" s="104"/>
      <c r="J20" s="81"/>
      <c r="K20" s="16">
        <f>SUM(K17:K18)</f>
        <v>0</v>
      </c>
      <c r="L20" s="16"/>
      <c r="M20" s="52">
        <f>SUM(M17:M18)</f>
        <v>0</v>
      </c>
      <c r="N20" s="104"/>
      <c r="O20" s="16"/>
      <c r="P20" s="16">
        <f>SUM(P17:P18)</f>
        <v>0</v>
      </c>
      <c r="Q20" s="16"/>
      <c r="R20" s="52">
        <f>SUM(R17:R18)</f>
        <v>0</v>
      </c>
    </row>
    <row r="21" spans="1:18" x14ac:dyDescent="0.25">
      <c r="A21" s="9"/>
      <c r="B21" s="18"/>
      <c r="C21" s="2"/>
      <c r="D21" s="87"/>
      <c r="E21" s="49"/>
      <c r="F21" s="49"/>
      <c r="G21" s="49"/>
      <c r="H21" s="50"/>
      <c r="I21" s="103"/>
      <c r="J21" s="49"/>
      <c r="K21" s="49"/>
      <c r="L21" s="49"/>
      <c r="M21" s="50"/>
      <c r="N21" s="103"/>
      <c r="O21" s="49"/>
      <c r="P21" s="49"/>
      <c r="Q21" s="49"/>
      <c r="R21" s="50"/>
    </row>
    <row r="22" spans="1:18" x14ac:dyDescent="0.25">
      <c r="A22" s="9">
        <v>3</v>
      </c>
      <c r="B22" s="19" t="s">
        <v>36</v>
      </c>
      <c r="C22" s="22"/>
      <c r="D22" s="90"/>
      <c r="E22" s="22"/>
      <c r="F22" s="22"/>
      <c r="G22" s="22"/>
      <c r="H22" s="53"/>
      <c r="I22" s="90"/>
      <c r="J22" s="22"/>
      <c r="K22" s="22"/>
      <c r="L22" s="22"/>
      <c r="M22" s="53"/>
      <c r="N22" s="90"/>
      <c r="O22" s="22"/>
      <c r="P22" s="22"/>
      <c r="Q22" s="22"/>
      <c r="R22" s="53"/>
    </row>
    <row r="23" spans="1:18" s="8" customFormat="1" x14ac:dyDescent="0.25">
      <c r="A23" s="62">
        <v>3.1</v>
      </c>
      <c r="B23" s="47" t="s">
        <v>18</v>
      </c>
      <c r="C23" s="59"/>
      <c r="D23" s="92"/>
      <c r="E23" s="12"/>
      <c r="F23" s="12"/>
      <c r="G23" s="12"/>
      <c r="H23" s="56"/>
      <c r="I23" s="92"/>
      <c r="J23" s="82"/>
      <c r="K23" s="12"/>
      <c r="L23" s="12"/>
      <c r="M23" s="56"/>
      <c r="N23" s="92"/>
      <c r="O23" s="12"/>
      <c r="P23" s="12"/>
      <c r="Q23" s="12"/>
      <c r="R23" s="56"/>
    </row>
    <row r="24" spans="1:18" x14ac:dyDescent="0.25">
      <c r="A24" s="62" t="s">
        <v>91</v>
      </c>
      <c r="B24" s="13" t="s">
        <v>11</v>
      </c>
      <c r="C24" s="66" t="s">
        <v>26</v>
      </c>
      <c r="D24" s="93"/>
      <c r="E24" s="14"/>
      <c r="F24" s="20"/>
      <c r="G24" s="28"/>
      <c r="H24" s="51"/>
      <c r="I24" s="101"/>
      <c r="J24" s="79"/>
      <c r="K24" s="20"/>
      <c r="L24" s="28"/>
      <c r="M24" s="51"/>
      <c r="N24" s="101"/>
      <c r="O24" s="14"/>
      <c r="P24" s="15"/>
      <c r="Q24" s="28"/>
      <c r="R24" s="111"/>
    </row>
    <row r="25" spans="1:18" x14ac:dyDescent="0.25">
      <c r="A25" s="62" t="s">
        <v>92</v>
      </c>
      <c r="B25" s="13" t="s">
        <v>6</v>
      </c>
      <c r="C25" s="66" t="s">
        <v>13</v>
      </c>
      <c r="D25" s="93"/>
      <c r="E25" s="14"/>
      <c r="F25" s="20"/>
      <c r="G25" s="28"/>
      <c r="H25" s="51"/>
      <c r="I25" s="101"/>
      <c r="J25" s="79"/>
      <c r="K25" s="20"/>
      <c r="L25" s="28"/>
      <c r="M25" s="51"/>
      <c r="N25" s="101"/>
      <c r="O25" s="14"/>
      <c r="P25" s="15"/>
      <c r="Q25" s="28"/>
      <c r="R25" s="111"/>
    </row>
    <row r="26" spans="1:18" x14ac:dyDescent="0.25">
      <c r="A26" s="62" t="s">
        <v>93</v>
      </c>
      <c r="B26" s="13" t="s">
        <v>8</v>
      </c>
      <c r="C26" s="66" t="s">
        <v>7</v>
      </c>
      <c r="D26" s="93"/>
      <c r="E26" s="14"/>
      <c r="F26" s="20"/>
      <c r="G26" s="28"/>
      <c r="H26" s="51"/>
      <c r="I26" s="101"/>
      <c r="J26" s="79"/>
      <c r="K26" s="20"/>
      <c r="L26" s="28"/>
      <c r="M26" s="51"/>
      <c r="N26" s="101"/>
      <c r="O26" s="14"/>
      <c r="P26" s="15"/>
      <c r="Q26" s="28"/>
      <c r="R26" s="111"/>
    </row>
    <row r="27" spans="1:18" x14ac:dyDescent="0.25">
      <c r="A27" s="62" t="s">
        <v>94</v>
      </c>
      <c r="B27" s="13" t="s">
        <v>14</v>
      </c>
      <c r="C27" s="66" t="s">
        <v>10</v>
      </c>
      <c r="D27" s="93"/>
      <c r="E27" s="14"/>
      <c r="F27" s="20"/>
      <c r="G27" s="28"/>
      <c r="H27" s="51"/>
      <c r="I27" s="101"/>
      <c r="J27" s="79"/>
      <c r="K27" s="20"/>
      <c r="L27" s="28"/>
      <c r="M27" s="51"/>
      <c r="N27" s="101"/>
      <c r="O27" s="14"/>
      <c r="P27" s="15"/>
      <c r="Q27" s="28"/>
      <c r="R27" s="111"/>
    </row>
    <row r="28" spans="1:18" x14ac:dyDescent="0.25">
      <c r="A28" s="62" t="s">
        <v>95</v>
      </c>
      <c r="B28" s="13" t="s">
        <v>9</v>
      </c>
      <c r="C28" s="66" t="s">
        <v>10</v>
      </c>
      <c r="D28" s="93"/>
      <c r="E28" s="14"/>
      <c r="F28" s="20"/>
      <c r="G28" s="28"/>
      <c r="H28" s="51"/>
      <c r="I28" s="101"/>
      <c r="J28" s="79"/>
      <c r="K28" s="20"/>
      <c r="L28" s="28"/>
      <c r="M28" s="51"/>
      <c r="N28" s="101"/>
      <c r="O28" s="14"/>
      <c r="P28" s="15"/>
      <c r="Q28" s="28"/>
      <c r="R28" s="111"/>
    </row>
    <row r="29" spans="1:18" x14ac:dyDescent="0.25">
      <c r="A29" s="61">
        <v>3.2</v>
      </c>
      <c r="B29" s="47" t="s">
        <v>90</v>
      </c>
      <c r="C29" s="66"/>
      <c r="D29" s="93"/>
      <c r="E29" s="14"/>
      <c r="F29" s="20"/>
      <c r="G29" s="28"/>
      <c r="H29" s="51"/>
      <c r="I29" s="101"/>
      <c r="J29" s="79"/>
      <c r="K29" s="20"/>
      <c r="L29" s="28"/>
      <c r="M29" s="51"/>
      <c r="N29" s="101"/>
      <c r="O29" s="14"/>
      <c r="P29" s="15"/>
      <c r="Q29" s="28"/>
      <c r="R29" s="111"/>
    </row>
    <row r="30" spans="1:18" x14ac:dyDescent="0.25">
      <c r="A30" s="63" t="s">
        <v>96</v>
      </c>
      <c r="B30" s="13" t="s">
        <v>11</v>
      </c>
      <c r="C30" s="66" t="s">
        <v>12</v>
      </c>
      <c r="D30" s="93"/>
      <c r="E30" s="14"/>
      <c r="F30" s="20"/>
      <c r="G30" s="28"/>
      <c r="H30" s="51"/>
      <c r="I30" s="101"/>
      <c r="J30" s="79"/>
      <c r="K30" s="20"/>
      <c r="L30" s="28"/>
      <c r="M30" s="51"/>
      <c r="N30" s="101"/>
      <c r="O30" s="14"/>
      <c r="P30" s="15"/>
      <c r="Q30" s="28"/>
      <c r="R30" s="111"/>
    </row>
    <row r="31" spans="1:18" x14ac:dyDescent="0.25">
      <c r="A31" s="63" t="s">
        <v>97</v>
      </c>
      <c r="B31" s="13" t="s">
        <v>6</v>
      </c>
      <c r="C31" s="66" t="s">
        <v>13</v>
      </c>
      <c r="D31" s="93"/>
      <c r="E31" s="14"/>
      <c r="F31" s="20"/>
      <c r="G31" s="28"/>
      <c r="H31" s="51"/>
      <c r="I31" s="101"/>
      <c r="J31" s="79"/>
      <c r="K31" s="20"/>
      <c r="L31" s="28"/>
      <c r="M31" s="51"/>
      <c r="N31" s="101"/>
      <c r="O31" s="14"/>
      <c r="P31" s="15"/>
      <c r="Q31" s="28"/>
      <c r="R31" s="111"/>
    </row>
    <row r="32" spans="1:18" x14ac:dyDescent="0.25">
      <c r="A32" s="63" t="s">
        <v>98</v>
      </c>
      <c r="B32" s="13" t="s">
        <v>8</v>
      </c>
      <c r="C32" s="66" t="s">
        <v>7</v>
      </c>
      <c r="D32" s="93"/>
      <c r="E32" s="14"/>
      <c r="F32" s="20"/>
      <c r="G32" s="28"/>
      <c r="H32" s="51"/>
      <c r="I32" s="101"/>
      <c r="J32" s="79"/>
      <c r="K32" s="20"/>
      <c r="L32" s="28"/>
      <c r="M32" s="51"/>
      <c r="N32" s="101"/>
      <c r="O32" s="14"/>
      <c r="P32" s="15"/>
      <c r="Q32" s="28"/>
      <c r="R32" s="111"/>
    </row>
    <row r="33" spans="1:18" x14ac:dyDescent="0.25">
      <c r="A33" s="63" t="s">
        <v>99</v>
      </c>
      <c r="B33" s="13" t="s">
        <v>14</v>
      </c>
      <c r="C33" s="66" t="s">
        <v>10</v>
      </c>
      <c r="D33" s="93"/>
      <c r="E33" s="14"/>
      <c r="F33" s="20"/>
      <c r="G33" s="28"/>
      <c r="H33" s="51"/>
      <c r="I33" s="101"/>
      <c r="J33" s="79"/>
      <c r="K33" s="20"/>
      <c r="L33" s="28"/>
      <c r="M33" s="51"/>
      <c r="N33" s="101"/>
      <c r="O33" s="14"/>
      <c r="P33" s="15"/>
      <c r="Q33" s="28"/>
      <c r="R33" s="111"/>
    </row>
    <row r="34" spans="1:18" x14ac:dyDescent="0.25">
      <c r="A34" s="63" t="s">
        <v>100</v>
      </c>
      <c r="B34" s="13" t="s">
        <v>9</v>
      </c>
      <c r="C34" s="66" t="s">
        <v>10</v>
      </c>
      <c r="D34" s="93"/>
      <c r="E34" s="14"/>
      <c r="F34" s="20"/>
      <c r="G34" s="28"/>
      <c r="H34" s="51"/>
      <c r="I34" s="101"/>
      <c r="J34" s="79"/>
      <c r="K34" s="20"/>
      <c r="L34" s="28"/>
      <c r="M34" s="51"/>
      <c r="N34" s="101"/>
      <c r="O34" s="14"/>
      <c r="P34" s="15"/>
      <c r="Q34" s="28"/>
      <c r="R34" s="111"/>
    </row>
    <row r="35" spans="1:18" x14ac:dyDescent="0.25">
      <c r="A35" s="12"/>
      <c r="B35" s="43"/>
      <c r="C35" s="77"/>
      <c r="D35" s="94"/>
      <c r="E35" s="43"/>
      <c r="F35" s="43"/>
      <c r="G35" s="43"/>
      <c r="H35" s="95"/>
      <c r="I35" s="94"/>
      <c r="J35" s="83"/>
      <c r="K35" s="43"/>
      <c r="L35" s="43"/>
      <c r="M35" s="95"/>
      <c r="N35" s="94"/>
      <c r="O35" s="43"/>
      <c r="P35" s="43"/>
      <c r="Q35" s="43"/>
      <c r="R35" s="95"/>
    </row>
    <row r="36" spans="1:18" s="8" customFormat="1" x14ac:dyDescent="0.25">
      <c r="A36" s="16"/>
      <c r="B36" s="7" t="s">
        <v>66</v>
      </c>
      <c r="C36" s="41"/>
      <c r="D36" s="96"/>
      <c r="E36" s="16"/>
      <c r="F36" s="16">
        <f>SUM(F24:F34)</f>
        <v>0</v>
      </c>
      <c r="G36" s="16"/>
      <c r="H36" s="16">
        <f>SUM(H24:H34)</f>
        <v>0</v>
      </c>
      <c r="I36" s="104"/>
      <c r="J36" s="81"/>
      <c r="K36" s="16">
        <f>SUM(K24:K34)</f>
        <v>0</v>
      </c>
      <c r="L36" s="16"/>
      <c r="M36" s="52">
        <f>SUM(M24:M34)</f>
        <v>0</v>
      </c>
      <c r="N36" s="104"/>
      <c r="O36" s="16"/>
      <c r="P36" s="16">
        <f>SUM(P24:P34)</f>
        <v>0</v>
      </c>
      <c r="Q36" s="16"/>
      <c r="R36" s="52">
        <f>SUM(R24:R34)</f>
        <v>0</v>
      </c>
    </row>
    <row r="37" spans="1:18" x14ac:dyDescent="0.25">
      <c r="A37" s="9"/>
      <c r="B37" s="18"/>
      <c r="C37" s="2"/>
      <c r="D37" s="87"/>
      <c r="E37" s="49"/>
      <c r="F37" s="49"/>
      <c r="G37" s="49"/>
      <c r="H37" s="50"/>
      <c r="I37" s="103"/>
      <c r="J37" s="49"/>
      <c r="K37" s="49"/>
      <c r="L37" s="49"/>
      <c r="M37" s="50"/>
      <c r="N37" s="103"/>
      <c r="O37" s="49"/>
      <c r="P37" s="49"/>
      <c r="Q37" s="49"/>
      <c r="R37" s="50"/>
    </row>
    <row r="38" spans="1:18" x14ac:dyDescent="0.25">
      <c r="A38" s="9">
        <v>4</v>
      </c>
      <c r="B38" s="19" t="s">
        <v>37</v>
      </c>
      <c r="C38" s="22"/>
      <c r="D38" s="90"/>
      <c r="E38" s="22"/>
      <c r="F38" s="22"/>
      <c r="G38" s="22"/>
      <c r="H38" s="53"/>
      <c r="I38" s="90"/>
      <c r="J38" s="22"/>
      <c r="K38" s="22"/>
      <c r="L38" s="22"/>
      <c r="M38" s="53"/>
      <c r="N38" s="90"/>
      <c r="O38" s="22"/>
      <c r="P38" s="22"/>
      <c r="Q38" s="22"/>
      <c r="R38" s="53"/>
    </row>
    <row r="39" spans="1:18" s="8" customFormat="1" x14ac:dyDescent="0.25">
      <c r="A39" s="63"/>
      <c r="B39" s="47" t="s">
        <v>67</v>
      </c>
      <c r="C39" s="59"/>
      <c r="D39" s="92"/>
      <c r="E39" s="12"/>
      <c r="F39" s="12"/>
      <c r="G39" s="12"/>
      <c r="H39" s="56"/>
      <c r="I39" s="92"/>
      <c r="J39" s="82"/>
      <c r="K39" s="12"/>
      <c r="L39" s="12"/>
      <c r="M39" s="56"/>
      <c r="N39" s="92"/>
      <c r="O39" s="12"/>
      <c r="P39" s="12"/>
      <c r="Q39" s="12"/>
      <c r="R39" s="56"/>
    </row>
    <row r="40" spans="1:18" x14ac:dyDescent="0.25">
      <c r="A40" s="63" t="s">
        <v>101</v>
      </c>
      <c r="B40" s="13" t="s">
        <v>68</v>
      </c>
      <c r="C40" s="64"/>
      <c r="D40" s="65"/>
      <c r="E40" s="14"/>
      <c r="F40" s="15"/>
      <c r="G40" s="28"/>
      <c r="H40" s="51"/>
      <c r="I40" s="101"/>
      <c r="J40" s="79"/>
      <c r="K40" s="15"/>
      <c r="L40" s="28"/>
      <c r="M40" s="51"/>
      <c r="N40" s="101"/>
      <c r="O40" s="14"/>
      <c r="P40" s="15"/>
      <c r="Q40" s="28"/>
      <c r="R40" s="51"/>
    </row>
    <row r="41" spans="1:18" x14ac:dyDescent="0.25">
      <c r="A41" s="63" t="s">
        <v>102</v>
      </c>
      <c r="B41" s="13" t="s">
        <v>69</v>
      </c>
      <c r="C41" s="64"/>
      <c r="D41" s="65"/>
      <c r="E41" s="14"/>
      <c r="F41" s="15"/>
      <c r="G41" s="28"/>
      <c r="H41" s="51"/>
      <c r="I41" s="101"/>
      <c r="J41" s="79"/>
      <c r="K41" s="15"/>
      <c r="L41" s="28"/>
      <c r="M41" s="51"/>
      <c r="N41" s="101"/>
      <c r="O41" s="14"/>
      <c r="P41" s="15"/>
      <c r="Q41" s="28"/>
      <c r="R41" s="51"/>
    </row>
    <row r="42" spans="1:18" x14ac:dyDescent="0.25">
      <c r="A42" s="63" t="s">
        <v>103</v>
      </c>
      <c r="B42" s="13" t="s">
        <v>70</v>
      </c>
      <c r="C42" s="75"/>
      <c r="D42" s="88"/>
      <c r="E42" s="14"/>
      <c r="F42" s="15"/>
      <c r="G42" s="28"/>
      <c r="H42" s="51"/>
      <c r="I42" s="101"/>
      <c r="J42" s="79"/>
      <c r="K42" s="15"/>
      <c r="L42" s="28"/>
      <c r="M42" s="51"/>
      <c r="N42" s="101"/>
      <c r="O42" s="14"/>
      <c r="P42" s="15"/>
      <c r="Q42" s="28"/>
      <c r="R42" s="51"/>
    </row>
    <row r="43" spans="1:18" x14ac:dyDescent="0.25">
      <c r="A43" s="63" t="s">
        <v>104</v>
      </c>
      <c r="B43" s="13" t="s">
        <v>71</v>
      </c>
      <c r="C43" s="75"/>
      <c r="D43" s="88"/>
      <c r="E43" s="14"/>
      <c r="F43" s="15"/>
      <c r="G43" s="28"/>
      <c r="H43" s="51"/>
      <c r="I43" s="101"/>
      <c r="J43" s="79"/>
      <c r="K43" s="15"/>
      <c r="L43" s="28"/>
      <c r="M43" s="51"/>
      <c r="N43" s="101"/>
      <c r="O43" s="14"/>
      <c r="P43" s="15"/>
      <c r="Q43" s="28"/>
      <c r="R43" s="51"/>
    </row>
    <row r="44" spans="1:18" x14ac:dyDescent="0.25">
      <c r="A44" s="63" t="s">
        <v>105</v>
      </c>
      <c r="B44" s="13" t="s">
        <v>72</v>
      </c>
      <c r="C44" s="64"/>
      <c r="D44" s="65"/>
      <c r="E44" s="14"/>
      <c r="F44" s="20"/>
      <c r="G44" s="28"/>
      <c r="H44" s="51"/>
      <c r="I44" s="101"/>
      <c r="J44" s="79"/>
      <c r="K44" s="20"/>
      <c r="L44" s="28"/>
      <c r="M44" s="51"/>
      <c r="N44" s="101"/>
      <c r="O44" s="14"/>
      <c r="P44" s="15"/>
      <c r="Q44" s="28"/>
      <c r="R44" s="111"/>
    </row>
    <row r="45" spans="1:18" x14ac:dyDescent="0.25">
      <c r="A45" s="63"/>
      <c r="B45" s="19" t="s">
        <v>73</v>
      </c>
      <c r="C45" s="64"/>
      <c r="D45" s="65"/>
      <c r="E45" s="14"/>
      <c r="F45" s="15"/>
      <c r="G45" s="28"/>
      <c r="H45" s="51"/>
      <c r="I45" s="101"/>
      <c r="J45" s="79"/>
      <c r="K45" s="15"/>
      <c r="L45" s="28"/>
      <c r="M45" s="51"/>
      <c r="N45" s="101"/>
      <c r="O45" s="14"/>
      <c r="P45" s="15"/>
      <c r="Q45" s="28"/>
      <c r="R45" s="51"/>
    </row>
    <row r="46" spans="1:18" x14ac:dyDescent="0.25">
      <c r="A46" s="63" t="s">
        <v>106</v>
      </c>
      <c r="B46" s="13" t="s">
        <v>68</v>
      </c>
      <c r="C46" s="64"/>
      <c r="D46" s="65"/>
      <c r="E46" s="14"/>
      <c r="F46" s="15"/>
      <c r="G46" s="28"/>
      <c r="H46" s="51"/>
      <c r="I46" s="101"/>
      <c r="J46" s="79"/>
      <c r="K46" s="15"/>
      <c r="L46" s="28"/>
      <c r="M46" s="51"/>
      <c r="N46" s="101"/>
      <c r="O46" s="14"/>
      <c r="P46" s="15"/>
      <c r="Q46" s="28"/>
      <c r="R46" s="51"/>
    </row>
    <row r="47" spans="1:18" x14ac:dyDescent="0.25">
      <c r="A47" s="63" t="s">
        <v>107</v>
      </c>
      <c r="B47" s="13" t="s">
        <v>69</v>
      </c>
      <c r="C47" s="64"/>
      <c r="D47" s="65"/>
      <c r="E47" s="14"/>
      <c r="F47" s="20"/>
      <c r="G47" s="28"/>
      <c r="H47" s="51"/>
      <c r="I47" s="101"/>
      <c r="J47" s="79"/>
      <c r="K47" s="20"/>
      <c r="L47" s="28"/>
      <c r="M47" s="51"/>
      <c r="N47" s="101"/>
      <c r="O47" s="14"/>
      <c r="P47" s="15"/>
      <c r="Q47" s="28"/>
      <c r="R47" s="111"/>
    </row>
    <row r="48" spans="1:18" x14ac:dyDescent="0.25">
      <c r="A48" s="63" t="s">
        <v>108</v>
      </c>
      <c r="B48" s="13" t="s">
        <v>70</v>
      </c>
      <c r="C48" s="64"/>
      <c r="D48" s="65"/>
      <c r="E48" s="14"/>
      <c r="F48" s="20"/>
      <c r="G48" s="28"/>
      <c r="H48" s="51"/>
      <c r="I48" s="101"/>
      <c r="J48" s="79"/>
      <c r="K48" s="20"/>
      <c r="L48" s="28"/>
      <c r="M48" s="51"/>
      <c r="N48" s="101"/>
      <c r="O48" s="14"/>
      <c r="P48" s="15"/>
      <c r="Q48" s="28"/>
      <c r="R48" s="111"/>
    </row>
    <row r="49" spans="1:18" x14ac:dyDescent="0.25">
      <c r="A49" s="63"/>
      <c r="B49" s="19" t="s">
        <v>74</v>
      </c>
      <c r="C49" s="64"/>
      <c r="D49" s="65"/>
      <c r="E49" s="14"/>
      <c r="F49" s="20"/>
      <c r="G49" s="28"/>
      <c r="H49" s="51"/>
      <c r="I49" s="101"/>
      <c r="J49" s="79"/>
      <c r="K49" s="20"/>
      <c r="L49" s="28"/>
      <c r="M49" s="51"/>
      <c r="N49" s="101"/>
      <c r="O49" s="14"/>
      <c r="P49" s="15"/>
      <c r="Q49" s="28"/>
      <c r="R49" s="111"/>
    </row>
    <row r="50" spans="1:18" x14ac:dyDescent="0.25">
      <c r="A50" s="63" t="s">
        <v>109</v>
      </c>
      <c r="B50" s="13" t="s">
        <v>68</v>
      </c>
      <c r="C50" s="64"/>
      <c r="D50" s="65"/>
      <c r="E50" s="14"/>
      <c r="F50" s="20"/>
      <c r="G50" s="28"/>
      <c r="H50" s="51"/>
      <c r="I50" s="101"/>
      <c r="J50" s="79"/>
      <c r="K50" s="20"/>
      <c r="L50" s="28"/>
      <c r="M50" s="51"/>
      <c r="N50" s="101"/>
      <c r="O50" s="14"/>
      <c r="P50" s="15"/>
      <c r="Q50" s="28"/>
      <c r="R50" s="111"/>
    </row>
    <row r="51" spans="1:18" x14ac:dyDescent="0.25">
      <c r="A51" s="63" t="s">
        <v>110</v>
      </c>
      <c r="B51" s="13" t="s">
        <v>69</v>
      </c>
      <c r="C51" s="66"/>
      <c r="D51" s="65"/>
      <c r="E51" s="14"/>
      <c r="F51" s="20"/>
      <c r="G51" s="28"/>
      <c r="H51" s="51"/>
      <c r="I51" s="101"/>
      <c r="J51" s="79"/>
      <c r="K51" s="20"/>
      <c r="L51" s="28"/>
      <c r="M51" s="51"/>
      <c r="N51" s="101"/>
      <c r="O51" s="14"/>
      <c r="P51" s="15"/>
      <c r="Q51" s="28"/>
      <c r="R51" s="111"/>
    </row>
    <row r="52" spans="1:18" x14ac:dyDescent="0.25">
      <c r="A52" s="63" t="s">
        <v>111</v>
      </c>
      <c r="B52" s="13" t="s">
        <v>70</v>
      </c>
      <c r="C52" s="66"/>
      <c r="D52" s="65"/>
      <c r="E52" s="14"/>
      <c r="F52" s="20"/>
      <c r="G52" s="28"/>
      <c r="H52" s="51"/>
      <c r="I52" s="101"/>
      <c r="J52" s="79"/>
      <c r="K52" s="20"/>
      <c r="L52" s="28"/>
      <c r="M52" s="51"/>
      <c r="N52" s="101"/>
      <c r="O52" s="14"/>
      <c r="P52" s="15"/>
      <c r="Q52" s="28"/>
      <c r="R52" s="111"/>
    </row>
    <row r="53" spans="1:18" x14ac:dyDescent="0.25">
      <c r="A53" s="63"/>
      <c r="B53" s="13"/>
      <c r="C53" s="66"/>
      <c r="D53" s="65"/>
      <c r="E53" s="14"/>
      <c r="F53" s="20"/>
      <c r="G53" s="28"/>
      <c r="H53" s="51"/>
      <c r="I53" s="101"/>
      <c r="J53" s="79"/>
      <c r="K53" s="20"/>
      <c r="L53" s="28"/>
      <c r="M53" s="51"/>
      <c r="N53" s="101"/>
      <c r="O53" s="14"/>
      <c r="P53" s="15"/>
      <c r="Q53" s="28"/>
      <c r="R53" s="111"/>
    </row>
    <row r="54" spans="1:18" x14ac:dyDescent="0.25">
      <c r="A54" s="12"/>
      <c r="B54" s="26" t="s">
        <v>75</v>
      </c>
      <c r="C54" s="64"/>
      <c r="D54" s="65"/>
      <c r="E54" s="14"/>
      <c r="F54" s="20"/>
      <c r="G54" s="28"/>
      <c r="H54" s="51"/>
      <c r="I54" s="101"/>
      <c r="J54" s="79"/>
      <c r="K54" s="15"/>
      <c r="L54" s="15"/>
      <c r="M54" s="51"/>
      <c r="N54" s="101"/>
      <c r="O54" s="14"/>
      <c r="P54" s="15"/>
      <c r="Q54" s="15"/>
      <c r="R54" s="51"/>
    </row>
    <row r="55" spans="1:18" x14ac:dyDescent="0.25">
      <c r="A55" s="12"/>
      <c r="B55" s="13"/>
      <c r="C55" s="64"/>
      <c r="D55" s="65"/>
      <c r="E55" s="14"/>
      <c r="F55" s="15"/>
      <c r="G55" s="28"/>
      <c r="H55" s="51"/>
      <c r="I55" s="101"/>
      <c r="J55" s="79"/>
      <c r="K55" s="15"/>
      <c r="L55" s="28"/>
      <c r="M55" s="51"/>
      <c r="N55" s="101"/>
      <c r="O55" s="14"/>
      <c r="P55" s="15"/>
      <c r="Q55" s="28"/>
      <c r="R55" s="51"/>
    </row>
    <row r="56" spans="1:18" s="8" customFormat="1" x14ac:dyDescent="0.25">
      <c r="A56" s="16"/>
      <c r="B56" s="7" t="s">
        <v>21</v>
      </c>
      <c r="C56" s="41"/>
      <c r="D56" s="91"/>
      <c r="E56" s="16"/>
      <c r="F56" s="16">
        <f>SUM(F40:F55)</f>
        <v>0</v>
      </c>
      <c r="G56" s="16"/>
      <c r="H56" s="16">
        <f>SUM(H40:H55)</f>
        <v>0</v>
      </c>
      <c r="I56" s="104"/>
      <c r="J56" s="81"/>
      <c r="K56" s="16">
        <f>SUM(K40:K55)</f>
        <v>0</v>
      </c>
      <c r="L56" s="16"/>
      <c r="M56" s="52">
        <f>SUM(M40:M55)</f>
        <v>0</v>
      </c>
      <c r="N56" s="104"/>
      <c r="O56" s="16"/>
      <c r="P56" s="16">
        <f>SUM(P40:P55)</f>
        <v>0</v>
      </c>
      <c r="Q56" s="16"/>
      <c r="R56" s="52">
        <f>SUM(R40:R55)</f>
        <v>0</v>
      </c>
    </row>
    <row r="57" spans="1:18" x14ac:dyDescent="0.25">
      <c r="A57" s="9"/>
      <c r="B57" s="18"/>
      <c r="C57" s="2"/>
      <c r="D57" s="87"/>
      <c r="E57" s="49"/>
      <c r="F57" s="49"/>
      <c r="G57" s="49"/>
      <c r="H57" s="50"/>
      <c r="I57" s="103"/>
      <c r="J57" s="49"/>
      <c r="K57" s="49"/>
      <c r="L57" s="49"/>
      <c r="M57" s="50"/>
      <c r="N57" s="103"/>
      <c r="O57" s="49"/>
      <c r="P57" s="49"/>
      <c r="Q57" s="49"/>
      <c r="R57" s="50"/>
    </row>
    <row r="58" spans="1:18" x14ac:dyDescent="0.25">
      <c r="A58" s="9">
        <v>5</v>
      </c>
      <c r="B58" s="19" t="s">
        <v>38</v>
      </c>
      <c r="C58" s="22"/>
      <c r="D58" s="90"/>
      <c r="E58" s="22"/>
      <c r="F58" s="22"/>
      <c r="G58" s="22"/>
      <c r="H58" s="53"/>
      <c r="I58" s="90"/>
      <c r="J58" s="22"/>
      <c r="K58" s="22"/>
      <c r="L58" s="22"/>
      <c r="M58" s="53"/>
      <c r="N58" s="90"/>
      <c r="O58" s="22"/>
      <c r="P58" s="22"/>
      <c r="Q58" s="22"/>
      <c r="R58" s="53"/>
    </row>
    <row r="59" spans="1:18" x14ac:dyDescent="0.25">
      <c r="A59" s="61">
        <v>5.0999999999999996</v>
      </c>
      <c r="B59" s="13" t="s">
        <v>76</v>
      </c>
      <c r="C59" s="66"/>
      <c r="D59" s="65"/>
      <c r="E59" s="14"/>
      <c r="F59" s="20"/>
      <c r="G59" s="28"/>
      <c r="H59" s="51"/>
      <c r="I59" s="101"/>
      <c r="J59" s="79"/>
      <c r="K59" s="20"/>
      <c r="L59" s="28"/>
      <c r="M59" s="51"/>
      <c r="N59" s="101"/>
      <c r="O59" s="14"/>
      <c r="P59" s="15"/>
      <c r="Q59" s="28"/>
      <c r="R59" s="111"/>
    </row>
    <row r="60" spans="1:18" x14ac:dyDescent="0.25">
      <c r="A60" s="61">
        <v>5.2</v>
      </c>
      <c r="B60" s="13" t="s">
        <v>164</v>
      </c>
      <c r="C60" s="66"/>
      <c r="D60" s="65"/>
      <c r="E60" s="14"/>
      <c r="F60" s="20"/>
      <c r="G60" s="28"/>
      <c r="H60" s="51"/>
      <c r="I60" s="101"/>
      <c r="J60" s="79"/>
      <c r="K60" s="20"/>
      <c r="L60" s="28"/>
      <c r="M60" s="51"/>
      <c r="N60" s="101"/>
      <c r="O60" s="14"/>
      <c r="P60" s="15"/>
      <c r="Q60" s="28"/>
      <c r="R60" s="111"/>
    </row>
    <row r="61" spans="1:18" x14ac:dyDescent="0.25">
      <c r="A61" s="61">
        <v>5.3</v>
      </c>
      <c r="B61" s="13" t="s">
        <v>163</v>
      </c>
      <c r="C61" s="66"/>
      <c r="D61" s="65"/>
      <c r="E61" s="14"/>
      <c r="F61" s="20"/>
      <c r="G61" s="28"/>
      <c r="H61" s="51"/>
      <c r="I61" s="101"/>
      <c r="J61" s="79"/>
      <c r="K61" s="20"/>
      <c r="L61" s="28"/>
      <c r="M61" s="51"/>
      <c r="N61" s="101"/>
      <c r="O61" s="14"/>
      <c r="P61" s="15"/>
      <c r="Q61" s="28"/>
      <c r="R61" s="111"/>
    </row>
    <row r="62" spans="1:18" x14ac:dyDescent="0.25">
      <c r="A62" s="61">
        <v>5.4</v>
      </c>
      <c r="B62" s="13" t="s">
        <v>79</v>
      </c>
      <c r="C62" s="66"/>
      <c r="D62" s="65"/>
      <c r="E62" s="14"/>
      <c r="F62" s="20"/>
      <c r="G62" s="28"/>
      <c r="H62" s="51"/>
      <c r="I62" s="101"/>
      <c r="J62" s="79"/>
      <c r="K62" s="20"/>
      <c r="L62" s="28"/>
      <c r="M62" s="51"/>
      <c r="N62" s="101"/>
      <c r="O62" s="14"/>
      <c r="P62" s="15"/>
      <c r="Q62" s="28"/>
      <c r="R62" s="111"/>
    </row>
    <row r="63" spans="1:18" x14ac:dyDescent="0.25">
      <c r="A63" s="61">
        <v>5.5</v>
      </c>
      <c r="B63" s="13" t="s">
        <v>80</v>
      </c>
      <c r="C63" s="66"/>
      <c r="D63" s="65"/>
      <c r="E63" s="14"/>
      <c r="F63" s="20"/>
      <c r="G63" s="28"/>
      <c r="H63" s="51"/>
      <c r="I63" s="101"/>
      <c r="J63" s="79"/>
      <c r="K63" s="20"/>
      <c r="L63" s="28"/>
      <c r="M63" s="51"/>
      <c r="N63" s="101"/>
      <c r="O63" s="14"/>
      <c r="P63" s="15"/>
      <c r="Q63" s="28"/>
      <c r="R63" s="111"/>
    </row>
    <row r="64" spans="1:18" x14ac:dyDescent="0.25">
      <c r="A64" s="63"/>
      <c r="B64" s="26" t="s">
        <v>75</v>
      </c>
      <c r="C64" s="66"/>
      <c r="D64" s="65"/>
      <c r="E64" s="14"/>
      <c r="F64" s="20"/>
      <c r="G64" s="28"/>
      <c r="H64" s="51"/>
      <c r="I64" s="101"/>
      <c r="J64" s="79"/>
      <c r="K64" s="20"/>
      <c r="L64" s="28"/>
      <c r="M64" s="51"/>
      <c r="N64" s="101"/>
      <c r="O64" s="14"/>
      <c r="P64" s="15"/>
      <c r="Q64" s="28"/>
      <c r="R64" s="111"/>
    </row>
    <row r="65" spans="1:18" s="8" customFormat="1" x14ac:dyDescent="0.25">
      <c r="A65" s="16"/>
      <c r="B65" s="7" t="s">
        <v>81</v>
      </c>
      <c r="C65" s="41"/>
      <c r="D65" s="91"/>
      <c r="E65" s="16"/>
      <c r="F65" s="16">
        <f>SUM(F59:F64)</f>
        <v>0</v>
      </c>
      <c r="G65" s="16"/>
      <c r="H65" s="16">
        <f>SUM(H59:H64)</f>
        <v>0</v>
      </c>
      <c r="I65" s="104"/>
      <c r="J65" s="81"/>
      <c r="K65" s="16">
        <f>SUM(K59:K64)</f>
        <v>0</v>
      </c>
      <c r="L65" s="16"/>
      <c r="M65" s="52">
        <f>SUM(M59:M64)</f>
        <v>0</v>
      </c>
      <c r="N65" s="104"/>
      <c r="O65" s="16"/>
      <c r="P65" s="16">
        <f>SUM(P59:P64)</f>
        <v>0</v>
      </c>
      <c r="Q65" s="16"/>
      <c r="R65" s="52">
        <f>SUM(R59:R64)</f>
        <v>0</v>
      </c>
    </row>
    <row r="66" spans="1:18" x14ac:dyDescent="0.25">
      <c r="A66" s="9"/>
      <c r="B66" s="18"/>
      <c r="C66" s="2"/>
      <c r="D66" s="87"/>
      <c r="E66" s="49"/>
      <c r="F66" s="49"/>
      <c r="G66" s="49"/>
      <c r="H66" s="50"/>
      <c r="I66" s="103"/>
      <c r="J66" s="49"/>
      <c r="K66" s="49"/>
      <c r="L66" s="49"/>
      <c r="M66" s="50"/>
      <c r="N66" s="103"/>
      <c r="O66" s="49"/>
      <c r="P66" s="49"/>
      <c r="Q66" s="49"/>
      <c r="R66" s="50"/>
    </row>
    <row r="67" spans="1:18" x14ac:dyDescent="0.25">
      <c r="A67" s="9">
        <v>6</v>
      </c>
      <c r="B67" s="19" t="s">
        <v>161</v>
      </c>
      <c r="C67" s="22"/>
      <c r="D67" s="90"/>
      <c r="E67" s="22"/>
      <c r="F67" s="22"/>
      <c r="G67" s="22"/>
      <c r="H67" s="53"/>
      <c r="I67" s="90"/>
      <c r="J67" s="22"/>
      <c r="K67" s="22"/>
      <c r="L67" s="22"/>
      <c r="M67" s="53"/>
      <c r="N67" s="90"/>
      <c r="O67" s="22"/>
      <c r="P67" s="22"/>
      <c r="Q67" s="22"/>
      <c r="R67" s="53"/>
    </row>
    <row r="68" spans="1:18" x14ac:dyDescent="0.25">
      <c r="A68" s="48">
        <v>6.1</v>
      </c>
      <c r="B68" s="13" t="s">
        <v>113</v>
      </c>
      <c r="C68" s="66" t="s">
        <v>112</v>
      </c>
      <c r="D68" s="65"/>
      <c r="E68" s="14"/>
      <c r="F68" s="20"/>
      <c r="G68" s="28"/>
      <c r="H68" s="51"/>
      <c r="I68" s="101"/>
      <c r="J68" s="79"/>
      <c r="K68" s="20"/>
      <c r="L68" s="28"/>
      <c r="M68" s="51"/>
      <c r="N68" s="101"/>
      <c r="O68" s="14"/>
      <c r="P68" s="15"/>
      <c r="Q68" s="28"/>
      <c r="R68" s="111"/>
    </row>
    <row r="69" spans="1:18" x14ac:dyDescent="0.25">
      <c r="A69" s="48">
        <v>6.2</v>
      </c>
      <c r="B69" s="13" t="s">
        <v>82</v>
      </c>
      <c r="C69" s="66" t="s">
        <v>112</v>
      </c>
      <c r="D69" s="65"/>
      <c r="E69" s="14"/>
      <c r="F69" s="20"/>
      <c r="G69" s="28"/>
      <c r="H69" s="51"/>
      <c r="I69" s="101"/>
      <c r="J69" s="79"/>
      <c r="K69" s="20"/>
      <c r="L69" s="28"/>
      <c r="M69" s="51"/>
      <c r="N69" s="101"/>
      <c r="O69" s="14"/>
      <c r="P69" s="15"/>
      <c r="Q69" s="28"/>
      <c r="R69" s="111"/>
    </row>
    <row r="70" spans="1:18" x14ac:dyDescent="0.25">
      <c r="A70" s="48">
        <v>6.3</v>
      </c>
      <c r="B70" s="13" t="s">
        <v>83</v>
      </c>
      <c r="C70" s="66" t="s">
        <v>112</v>
      </c>
      <c r="D70" s="65"/>
      <c r="E70" s="14"/>
      <c r="F70" s="20"/>
      <c r="G70" s="28"/>
      <c r="H70" s="51"/>
      <c r="I70" s="101"/>
      <c r="J70" s="79"/>
      <c r="K70" s="20"/>
      <c r="L70" s="28"/>
      <c r="M70" s="51"/>
      <c r="N70" s="101"/>
      <c r="O70" s="14"/>
      <c r="P70" s="15"/>
      <c r="Q70" s="28"/>
      <c r="R70" s="111"/>
    </row>
    <row r="71" spans="1:18" x14ac:dyDescent="0.25">
      <c r="A71" s="48">
        <v>6.4</v>
      </c>
      <c r="B71" s="13" t="s">
        <v>152</v>
      </c>
      <c r="C71" s="66" t="s">
        <v>112</v>
      </c>
      <c r="D71" s="65"/>
      <c r="E71" s="14"/>
      <c r="F71" s="20"/>
      <c r="G71" s="28"/>
      <c r="H71" s="51"/>
      <c r="I71" s="101"/>
      <c r="J71" s="79"/>
      <c r="K71" s="20"/>
      <c r="L71" s="28"/>
      <c r="M71" s="51"/>
      <c r="N71" s="101"/>
      <c r="O71" s="14"/>
      <c r="P71" s="15"/>
      <c r="Q71" s="28"/>
      <c r="R71" s="111"/>
    </row>
    <row r="72" spans="1:18" x14ac:dyDescent="0.25">
      <c r="A72" s="48"/>
      <c r="B72" s="13"/>
      <c r="C72" s="66"/>
      <c r="D72" s="65"/>
      <c r="E72" s="14"/>
      <c r="F72" s="20"/>
      <c r="G72" s="28"/>
      <c r="H72" s="51"/>
      <c r="I72" s="101"/>
      <c r="J72" s="79"/>
      <c r="K72" s="20"/>
      <c r="L72" s="28"/>
      <c r="M72" s="51"/>
      <c r="N72" s="101"/>
      <c r="O72" s="14"/>
      <c r="P72" s="15"/>
      <c r="Q72" s="28"/>
      <c r="R72" s="111"/>
    </row>
    <row r="73" spans="1:18" x14ac:dyDescent="0.25">
      <c r="A73" s="63"/>
      <c r="B73" s="26" t="s">
        <v>75</v>
      </c>
      <c r="C73" s="66"/>
      <c r="D73" s="65"/>
      <c r="E73" s="14"/>
      <c r="F73" s="20"/>
      <c r="G73" s="28"/>
      <c r="H73" s="51"/>
      <c r="I73" s="101"/>
      <c r="J73" s="79"/>
      <c r="K73" s="20"/>
      <c r="L73" s="28"/>
      <c r="M73" s="51"/>
      <c r="N73" s="101"/>
      <c r="O73" s="14"/>
      <c r="P73" s="15"/>
      <c r="Q73" s="28"/>
      <c r="R73" s="111"/>
    </row>
    <row r="74" spans="1:18" x14ac:dyDescent="0.25">
      <c r="A74" s="63"/>
      <c r="B74" s="13"/>
      <c r="C74" s="66"/>
      <c r="D74" s="65"/>
      <c r="E74" s="14"/>
      <c r="F74" s="20"/>
      <c r="G74" s="28"/>
      <c r="H74" s="51"/>
      <c r="I74" s="101"/>
      <c r="J74" s="79"/>
      <c r="K74" s="20"/>
      <c r="L74" s="28"/>
      <c r="M74" s="51"/>
      <c r="N74" s="101"/>
      <c r="O74" s="14"/>
      <c r="P74" s="15"/>
      <c r="Q74" s="28"/>
      <c r="R74" s="111"/>
    </row>
    <row r="75" spans="1:18" s="8" customFormat="1" x14ac:dyDescent="0.25">
      <c r="A75" s="16"/>
      <c r="B75" s="7" t="s">
        <v>162</v>
      </c>
      <c r="C75" s="41"/>
      <c r="D75" s="91"/>
      <c r="E75" s="16"/>
      <c r="F75" s="16">
        <f>SUM(F68:F74)</f>
        <v>0</v>
      </c>
      <c r="G75" s="16"/>
      <c r="H75" s="16">
        <f>SUM(H68:H74)</f>
        <v>0</v>
      </c>
      <c r="I75" s="104"/>
      <c r="J75" s="81"/>
      <c r="K75" s="16">
        <f>SUM(K68:K74)</f>
        <v>0</v>
      </c>
      <c r="L75" s="16"/>
      <c r="M75" s="52">
        <f>SUM(M68:M74)</f>
        <v>0</v>
      </c>
      <c r="N75" s="104"/>
      <c r="O75" s="16"/>
      <c r="P75" s="16">
        <f>SUM(P68:P74)</f>
        <v>0</v>
      </c>
      <c r="Q75" s="16"/>
      <c r="R75" s="52">
        <f>SUM(R68:R74)</f>
        <v>0</v>
      </c>
    </row>
    <row r="76" spans="1:18" x14ac:dyDescent="0.25">
      <c r="A76" s="9"/>
      <c r="B76" s="18"/>
      <c r="C76" s="2"/>
      <c r="D76" s="87"/>
      <c r="E76" s="49"/>
      <c r="F76" s="49"/>
      <c r="G76" s="49"/>
      <c r="H76" s="50"/>
      <c r="I76" s="103"/>
      <c r="J76" s="49"/>
      <c r="K76" s="49"/>
      <c r="L76" s="49"/>
      <c r="M76" s="50"/>
      <c r="N76" s="103"/>
      <c r="O76" s="49"/>
      <c r="P76" s="49"/>
      <c r="Q76" s="49"/>
      <c r="R76" s="50"/>
    </row>
    <row r="77" spans="1:18" s="8" customFormat="1" x14ac:dyDescent="0.25">
      <c r="A77" s="16">
        <v>7</v>
      </c>
      <c r="B77" s="7" t="s">
        <v>22</v>
      </c>
      <c r="C77" s="41"/>
      <c r="D77" s="91"/>
      <c r="E77" s="16"/>
      <c r="F77" s="16">
        <f>SUM(F14,F20,F36,F56,F65,F75)</f>
        <v>0</v>
      </c>
      <c r="G77" s="16"/>
      <c r="H77" s="52">
        <f>SUM(H14,H20,H36,H56,H65,H75)</f>
        <v>0</v>
      </c>
      <c r="I77" s="104"/>
      <c r="J77" s="81"/>
      <c r="K77" s="16">
        <f>SUM(K14,K20,K36,K56,K65,K75)</f>
        <v>0</v>
      </c>
      <c r="L77" s="16"/>
      <c r="M77" s="52">
        <f>SUM(M14,M20,M36,M56,M65,M75)</f>
        <v>0</v>
      </c>
      <c r="N77" s="104"/>
      <c r="O77" s="16"/>
      <c r="P77" s="16">
        <f>SUM(P14,P20,P36,P56,P65,P75)</f>
        <v>0</v>
      </c>
      <c r="Q77" s="16"/>
      <c r="R77" s="52">
        <f>SUM(R14,R20,R36,R56,R65,R75)</f>
        <v>0</v>
      </c>
    </row>
    <row r="78" spans="1:18" x14ac:dyDescent="0.25">
      <c r="A78" s="9"/>
      <c r="B78" s="18"/>
      <c r="C78" s="2"/>
      <c r="D78" s="87"/>
      <c r="E78" s="49"/>
      <c r="F78" s="49"/>
      <c r="G78" s="49"/>
      <c r="H78" s="50"/>
      <c r="I78" s="103"/>
      <c r="J78" s="49"/>
      <c r="K78" s="49"/>
      <c r="L78" s="49"/>
      <c r="M78" s="50"/>
      <c r="N78" s="103"/>
      <c r="O78" s="49"/>
      <c r="P78" s="49"/>
      <c r="Q78" s="49"/>
      <c r="R78" s="50"/>
    </row>
    <row r="79" spans="1:18" s="8" customFormat="1" x14ac:dyDescent="0.25">
      <c r="A79" s="16">
        <v>8</v>
      </c>
      <c r="B79" s="7" t="s">
        <v>114</v>
      </c>
      <c r="C79" s="41"/>
      <c r="D79" s="91"/>
      <c r="E79" s="67">
        <v>7.0000000000000007E-2</v>
      </c>
      <c r="F79" s="68">
        <f>F77*E79</f>
        <v>0</v>
      </c>
      <c r="G79" s="67"/>
      <c r="H79" s="97">
        <f>H77*E79</f>
        <v>0</v>
      </c>
      <c r="I79" s="105">
        <v>7.0000000000000007E-2</v>
      </c>
      <c r="J79" s="84"/>
      <c r="K79" s="68">
        <f>K77*$I79</f>
        <v>0</v>
      </c>
      <c r="L79" s="67"/>
      <c r="M79" s="97">
        <f>M77*$I79</f>
        <v>0</v>
      </c>
      <c r="N79" s="105"/>
      <c r="O79" s="67"/>
      <c r="P79" s="68">
        <f>P77*$I79</f>
        <v>0</v>
      </c>
      <c r="Q79" s="67"/>
      <c r="R79" s="97">
        <f>R77*$I79</f>
        <v>0</v>
      </c>
    </row>
    <row r="80" spans="1:18" s="8" customFormat="1" x14ac:dyDescent="0.25">
      <c r="A80" s="9"/>
      <c r="B80" s="23"/>
      <c r="C80" s="22"/>
      <c r="D80" s="98"/>
      <c r="E80" s="54"/>
      <c r="F80" s="54"/>
      <c r="G80" s="54"/>
      <c r="H80" s="55"/>
      <c r="I80" s="60"/>
      <c r="J80" s="54"/>
      <c r="K80" s="54"/>
      <c r="L80" s="54"/>
      <c r="M80" s="55"/>
      <c r="N80" s="60"/>
      <c r="O80" s="54"/>
      <c r="P80" s="54"/>
      <c r="Q80" s="54"/>
      <c r="R80" s="55"/>
    </row>
    <row r="81" spans="1:18" ht="15.75" thickBot="1" x14ac:dyDescent="0.3">
      <c r="A81" s="24"/>
      <c r="B81" s="25" t="s">
        <v>23</v>
      </c>
      <c r="C81" s="78"/>
      <c r="D81" s="99"/>
      <c r="E81" s="57"/>
      <c r="F81" s="58">
        <f>F77+F79</f>
        <v>0</v>
      </c>
      <c r="G81" s="57"/>
      <c r="H81" s="58">
        <f>H77+H79</f>
        <v>0</v>
      </c>
      <c r="I81" s="106"/>
      <c r="J81" s="112"/>
      <c r="K81" s="58">
        <f>K77+K79</f>
        <v>0</v>
      </c>
      <c r="L81" s="57"/>
      <c r="M81" s="132">
        <f>M77+M79</f>
        <v>0</v>
      </c>
      <c r="N81" s="106"/>
      <c r="O81" s="57"/>
      <c r="P81" s="58">
        <f>P77+P79</f>
        <v>0</v>
      </c>
      <c r="Q81" s="57"/>
      <c r="R81" s="132">
        <f>R77+R79</f>
        <v>0</v>
      </c>
    </row>
    <row r="83" spans="1:18" x14ac:dyDescent="0.25">
      <c r="B83" s="4" t="s">
        <v>115</v>
      </c>
    </row>
    <row r="84" spans="1:18" x14ac:dyDescent="0.25">
      <c r="A84" s="4">
        <v>1</v>
      </c>
      <c r="B84" s="4" t="s">
        <v>116</v>
      </c>
    </row>
    <row r="85" spans="1:18" ht="28.15" customHeight="1" x14ac:dyDescent="0.25">
      <c r="A85" s="4">
        <v>2</v>
      </c>
      <c r="B85" s="157" t="s">
        <v>117</v>
      </c>
      <c r="C85" s="157"/>
      <c r="D85" s="157"/>
      <c r="E85" s="157"/>
      <c r="F85" s="157"/>
      <c r="G85" s="157"/>
      <c r="H85" s="157"/>
      <c r="I85" s="157"/>
      <c r="J85" s="157"/>
      <c r="K85" s="157"/>
      <c r="L85" s="157"/>
      <c r="M85" s="157"/>
      <c r="N85" s="157"/>
      <c r="O85" s="157"/>
    </row>
    <row r="86" spans="1:18" x14ac:dyDescent="0.25">
      <c r="A86" s="4">
        <v>3</v>
      </c>
      <c r="B86" s="4" t="s">
        <v>134</v>
      </c>
    </row>
    <row r="87" spans="1:18" x14ac:dyDescent="0.25">
      <c r="A87" s="4">
        <v>4</v>
      </c>
      <c r="B87" s="4" t="s">
        <v>135</v>
      </c>
    </row>
    <row r="88" spans="1:18" ht="33" customHeight="1" x14ac:dyDescent="0.25">
      <c r="A88" s="4">
        <v>5</v>
      </c>
      <c r="B88" s="157" t="s">
        <v>118</v>
      </c>
      <c r="C88" s="157"/>
      <c r="D88" s="157"/>
      <c r="E88" s="157"/>
      <c r="F88" s="157"/>
      <c r="G88" s="157"/>
      <c r="H88" s="157"/>
      <c r="I88" s="157"/>
      <c r="J88" s="157"/>
      <c r="K88" s="157"/>
      <c r="L88" s="157"/>
      <c r="M88" s="157"/>
      <c r="N88" s="157"/>
      <c r="O88" s="157"/>
      <c r="P88" s="157"/>
      <c r="Q88" s="157"/>
      <c r="R88" s="157"/>
    </row>
    <row r="89" spans="1:18" x14ac:dyDescent="0.25">
      <c r="B89" s="4" t="s">
        <v>119</v>
      </c>
    </row>
    <row r="90" spans="1:18" x14ac:dyDescent="0.25">
      <c r="B90" s="4" t="s">
        <v>120</v>
      </c>
    </row>
    <row r="91" spans="1:18" x14ac:dyDescent="0.25">
      <c r="A91" s="4">
        <v>6</v>
      </c>
      <c r="B91" s="4" t="s">
        <v>121</v>
      </c>
    </row>
    <row r="92" spans="1:18" x14ac:dyDescent="0.25">
      <c r="A92" s="4">
        <v>7</v>
      </c>
      <c r="B92" s="4" t="s">
        <v>122</v>
      </c>
    </row>
    <row r="93" spans="1:18" x14ac:dyDescent="0.25">
      <c r="A93" s="4">
        <v>8</v>
      </c>
      <c r="B93" s="4" t="s">
        <v>123</v>
      </c>
    </row>
    <row r="94" spans="1:18" x14ac:dyDescent="0.25">
      <c r="A94" s="4">
        <v>9</v>
      </c>
      <c r="B94" s="8" t="s">
        <v>124</v>
      </c>
    </row>
    <row r="95" spans="1:18" x14ac:dyDescent="0.25">
      <c r="B95" s="4" t="s">
        <v>125</v>
      </c>
    </row>
    <row r="96" spans="1:18" x14ac:dyDescent="0.25">
      <c r="B96" s="4" t="s">
        <v>126</v>
      </c>
    </row>
    <row r="97" spans="2:18" x14ac:dyDescent="0.25">
      <c r="B97" s="4" t="s">
        <v>127</v>
      </c>
    </row>
    <row r="98" spans="2:18" x14ac:dyDescent="0.25">
      <c r="B98" s="4" t="s">
        <v>128</v>
      </c>
    </row>
    <row r="99" spans="2:18" x14ac:dyDescent="0.25">
      <c r="B99" s="4" t="s">
        <v>129</v>
      </c>
    </row>
    <row r="100" spans="2:18" x14ac:dyDescent="0.25">
      <c r="B100" s="4" t="s">
        <v>130</v>
      </c>
    </row>
    <row r="101" spans="2:18" s="146" customFormat="1" ht="18" customHeight="1" x14ac:dyDescent="0.25">
      <c r="B101" s="157" t="s">
        <v>131</v>
      </c>
      <c r="C101" s="157"/>
      <c r="D101" s="157"/>
      <c r="E101" s="157"/>
      <c r="F101" s="157"/>
      <c r="G101" s="157"/>
      <c r="H101" s="157"/>
      <c r="I101" s="157"/>
      <c r="J101" s="157"/>
      <c r="K101" s="157"/>
      <c r="L101" s="157"/>
      <c r="M101" s="157"/>
      <c r="N101" s="157"/>
      <c r="O101" s="157"/>
      <c r="P101" s="157"/>
      <c r="Q101" s="157"/>
      <c r="R101" s="157"/>
    </row>
    <row r="102" spans="2:18" s="146" customFormat="1" ht="40.9" customHeight="1" x14ac:dyDescent="0.25">
      <c r="B102" s="157" t="s">
        <v>132</v>
      </c>
      <c r="C102" s="157"/>
      <c r="D102" s="157"/>
      <c r="E102" s="157"/>
      <c r="F102" s="157"/>
      <c r="G102" s="157"/>
      <c r="H102" s="157"/>
      <c r="I102" s="157"/>
      <c r="J102" s="157"/>
      <c r="K102" s="157"/>
      <c r="L102" s="157"/>
      <c r="M102" s="157"/>
      <c r="N102" s="157"/>
      <c r="O102" s="157"/>
      <c r="P102" s="157"/>
      <c r="Q102" s="157"/>
      <c r="R102" s="157"/>
    </row>
    <row r="104" spans="2:18" x14ac:dyDescent="0.25">
      <c r="B104" s="8" t="s">
        <v>133</v>
      </c>
    </row>
  </sheetData>
  <mergeCells count="7">
    <mergeCell ref="B101:R101"/>
    <mergeCell ref="B102:R102"/>
    <mergeCell ref="N7:R7"/>
    <mergeCell ref="D7:H7"/>
    <mergeCell ref="I7:M7"/>
    <mergeCell ref="B85:O85"/>
    <mergeCell ref="B88:R88"/>
  </mergeCells>
  <phoneticPr fontId="5" type="noConversion"/>
  <pageMargins left="0.45" right="0.45" top="0.75" bottom="0.75" header="0.3" footer="0.3"/>
  <pageSetup paperSize="9" scale="62"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44183-90F3-4A37-8B0D-A74144450A7C}">
  <dimension ref="A1:D84"/>
  <sheetViews>
    <sheetView topLeftCell="A16" workbookViewId="0">
      <selection activeCell="C6" sqref="C6"/>
    </sheetView>
  </sheetViews>
  <sheetFormatPr defaultColWidth="9.28515625" defaultRowHeight="15" x14ac:dyDescent="0.25"/>
  <cols>
    <col min="1" max="1" width="14.7109375" style="4" customWidth="1"/>
    <col min="2" max="2" width="41.7109375" style="4" customWidth="1"/>
    <col min="3" max="3" width="42.5703125" style="4" customWidth="1"/>
    <col min="4" max="4" width="41.28515625" style="4" customWidth="1"/>
    <col min="5" max="16384" width="9.28515625" style="4"/>
  </cols>
  <sheetData>
    <row r="1" spans="1:4" ht="15.75" thickBot="1" x14ac:dyDescent="0.3">
      <c r="A1" s="8" t="s">
        <v>55</v>
      </c>
      <c r="C1" s="38" t="s">
        <v>56</v>
      </c>
      <c r="D1" s="38" t="s">
        <v>57</v>
      </c>
    </row>
    <row r="2" spans="1:4" ht="90.75" thickBot="1" x14ac:dyDescent="0.3">
      <c r="A2" s="8"/>
      <c r="C2" s="39" t="s">
        <v>58</v>
      </c>
      <c r="D2" s="40" t="s">
        <v>59</v>
      </c>
    </row>
    <row r="3" spans="1:4" s="8" customFormat="1" x14ac:dyDescent="0.25">
      <c r="A3" s="6" t="s">
        <v>15</v>
      </c>
      <c r="B3" s="41" t="s">
        <v>0</v>
      </c>
      <c r="C3" s="41"/>
      <c r="D3" s="41"/>
    </row>
    <row r="4" spans="1:4" x14ac:dyDescent="0.25">
      <c r="A4" s="9">
        <v>1</v>
      </c>
      <c r="B4" s="10" t="s">
        <v>34</v>
      </c>
      <c r="C4" s="43"/>
      <c r="D4" s="43"/>
    </row>
    <row r="5" spans="1:4" ht="47.65" customHeight="1" x14ac:dyDescent="0.25">
      <c r="A5" s="72">
        <v>1.1000000000000001</v>
      </c>
      <c r="B5" s="71" t="s">
        <v>60</v>
      </c>
      <c r="C5" s="44" t="s">
        <v>61</v>
      </c>
      <c r="D5" s="45" t="s">
        <v>62</v>
      </c>
    </row>
    <row r="6" spans="1:4" x14ac:dyDescent="0.25">
      <c r="A6" s="48">
        <v>1.2</v>
      </c>
      <c r="B6" s="26" t="s">
        <v>63</v>
      </c>
      <c r="C6" s="43"/>
      <c r="D6" s="43"/>
    </row>
    <row r="7" spans="1:4" x14ac:dyDescent="0.25">
      <c r="A7" s="48">
        <v>1.3</v>
      </c>
      <c r="B7" s="26" t="s">
        <v>64</v>
      </c>
      <c r="C7" s="43"/>
      <c r="D7" s="43"/>
    </row>
    <row r="8" spans="1:4" x14ac:dyDescent="0.25">
      <c r="A8" s="12"/>
      <c r="B8" s="13"/>
      <c r="C8" s="43"/>
      <c r="D8" s="43"/>
    </row>
    <row r="9" spans="1:4" x14ac:dyDescent="0.25">
      <c r="A9" s="16"/>
      <c r="B9" s="7" t="s">
        <v>4</v>
      </c>
      <c r="C9" s="41"/>
      <c r="D9" s="41"/>
    </row>
    <row r="10" spans="1:4" x14ac:dyDescent="0.25">
      <c r="A10" s="9"/>
      <c r="B10" s="18"/>
      <c r="C10" s="18"/>
      <c r="D10" s="18"/>
    </row>
    <row r="11" spans="1:4" x14ac:dyDescent="0.25">
      <c r="A11" s="9">
        <v>2</v>
      </c>
      <c r="B11" s="19" t="s">
        <v>16</v>
      </c>
      <c r="C11" s="19"/>
      <c r="D11" s="19"/>
    </row>
    <row r="12" spans="1:4" x14ac:dyDescent="0.25">
      <c r="A12" s="48">
        <v>2.1</v>
      </c>
      <c r="B12" s="13" t="s">
        <v>65</v>
      </c>
      <c r="C12" s="43"/>
      <c r="D12" s="43"/>
    </row>
    <row r="13" spans="1:4" x14ac:dyDescent="0.25">
      <c r="A13" s="48">
        <v>2.2000000000000002</v>
      </c>
      <c r="B13" s="13" t="s">
        <v>17</v>
      </c>
      <c r="C13" s="43"/>
      <c r="D13" s="43"/>
    </row>
    <row r="14" spans="1:4" x14ac:dyDescent="0.25">
      <c r="A14" s="9"/>
      <c r="B14" s="19"/>
      <c r="C14" s="43"/>
      <c r="D14" s="43"/>
    </row>
    <row r="15" spans="1:4" x14ac:dyDescent="0.25">
      <c r="A15" s="16"/>
      <c r="B15" s="7" t="s">
        <v>19</v>
      </c>
      <c r="C15" s="41"/>
      <c r="D15" s="41"/>
    </row>
    <row r="16" spans="1:4" s="8" customFormat="1" x14ac:dyDescent="0.25">
      <c r="A16" s="9"/>
      <c r="B16" s="18"/>
      <c r="C16" s="18"/>
      <c r="D16" s="18"/>
    </row>
    <row r="17" spans="1:4" s="8" customFormat="1" x14ac:dyDescent="0.25">
      <c r="A17" s="9">
        <v>3</v>
      </c>
      <c r="B17" s="19" t="s">
        <v>36</v>
      </c>
      <c r="C17" s="19"/>
      <c r="D17" s="19"/>
    </row>
    <row r="18" spans="1:4" s="8" customFormat="1" x14ac:dyDescent="0.25">
      <c r="A18" s="62">
        <v>3.1</v>
      </c>
      <c r="B18" s="47" t="s">
        <v>18</v>
      </c>
      <c r="C18" s="42"/>
      <c r="D18" s="42"/>
    </row>
    <row r="19" spans="1:4" s="8" customFormat="1" x14ac:dyDescent="0.25">
      <c r="A19" s="62" t="s">
        <v>91</v>
      </c>
      <c r="B19" s="13" t="s">
        <v>11</v>
      </c>
      <c r="C19" s="42"/>
      <c r="D19" s="42"/>
    </row>
    <row r="20" spans="1:4" x14ac:dyDescent="0.25">
      <c r="A20" s="62" t="s">
        <v>92</v>
      </c>
      <c r="B20" s="13" t="s">
        <v>6</v>
      </c>
      <c r="C20" s="43"/>
      <c r="D20" s="43"/>
    </row>
    <row r="21" spans="1:4" x14ac:dyDescent="0.25">
      <c r="A21" s="62" t="s">
        <v>93</v>
      </c>
      <c r="B21" s="13" t="s">
        <v>8</v>
      </c>
      <c r="C21" s="43"/>
      <c r="D21" s="43"/>
    </row>
    <row r="22" spans="1:4" x14ac:dyDescent="0.25">
      <c r="A22" s="62" t="s">
        <v>94</v>
      </c>
      <c r="B22" s="13" t="s">
        <v>14</v>
      </c>
      <c r="C22" s="43"/>
      <c r="D22" s="43"/>
    </row>
    <row r="23" spans="1:4" x14ac:dyDescent="0.25">
      <c r="A23" s="62" t="s">
        <v>95</v>
      </c>
      <c r="B23" s="13" t="s">
        <v>9</v>
      </c>
      <c r="C23" s="43"/>
      <c r="D23" s="43"/>
    </row>
    <row r="24" spans="1:4" x14ac:dyDescent="0.25">
      <c r="A24" s="61">
        <v>3.2</v>
      </c>
      <c r="B24" s="47" t="s">
        <v>90</v>
      </c>
      <c r="C24" s="43"/>
      <c r="D24" s="43"/>
    </row>
    <row r="25" spans="1:4" x14ac:dyDescent="0.25">
      <c r="A25" s="63" t="s">
        <v>96</v>
      </c>
      <c r="B25" s="13" t="s">
        <v>11</v>
      </c>
      <c r="C25" s="43"/>
      <c r="D25" s="43"/>
    </row>
    <row r="26" spans="1:4" x14ac:dyDescent="0.25">
      <c r="A26" s="63" t="s">
        <v>97</v>
      </c>
      <c r="B26" s="13" t="s">
        <v>6</v>
      </c>
      <c r="C26" s="43"/>
      <c r="D26" s="43"/>
    </row>
    <row r="27" spans="1:4" x14ac:dyDescent="0.25">
      <c r="A27" s="63" t="s">
        <v>98</v>
      </c>
      <c r="B27" s="13" t="s">
        <v>8</v>
      </c>
      <c r="C27" s="43"/>
      <c r="D27" s="43"/>
    </row>
    <row r="28" spans="1:4" x14ac:dyDescent="0.25">
      <c r="A28" s="63" t="s">
        <v>99</v>
      </c>
      <c r="B28" s="13" t="s">
        <v>14</v>
      </c>
      <c r="C28" s="43"/>
      <c r="D28" s="43"/>
    </row>
    <row r="29" spans="1:4" x14ac:dyDescent="0.25">
      <c r="A29" s="63" t="s">
        <v>100</v>
      </c>
      <c r="B29" s="13" t="s">
        <v>9</v>
      </c>
      <c r="C29" s="43"/>
      <c r="D29" s="43"/>
    </row>
    <row r="30" spans="1:4" x14ac:dyDescent="0.25">
      <c r="A30" s="12"/>
      <c r="B30" s="43"/>
      <c r="C30" s="43"/>
      <c r="D30" s="43"/>
    </row>
    <row r="31" spans="1:4" s="8" customFormat="1" x14ac:dyDescent="0.25">
      <c r="A31" s="16"/>
      <c r="B31" s="7" t="s">
        <v>66</v>
      </c>
      <c r="C31" s="41"/>
      <c r="D31" s="41"/>
    </row>
    <row r="32" spans="1:4" x14ac:dyDescent="0.25">
      <c r="A32" s="9"/>
      <c r="B32" s="18"/>
      <c r="C32" s="18"/>
      <c r="D32" s="18"/>
    </row>
    <row r="33" spans="1:4" s="8" customFormat="1" x14ac:dyDescent="0.25">
      <c r="A33" s="9">
        <v>4</v>
      </c>
      <c r="B33" s="19" t="s">
        <v>37</v>
      </c>
      <c r="C33" s="19"/>
      <c r="D33" s="19"/>
    </row>
    <row r="34" spans="1:4" s="8" customFormat="1" x14ac:dyDescent="0.25">
      <c r="A34" s="63"/>
      <c r="B34" s="47" t="s">
        <v>67</v>
      </c>
      <c r="C34" s="42"/>
      <c r="D34" s="42"/>
    </row>
    <row r="35" spans="1:4" x14ac:dyDescent="0.25">
      <c r="A35" s="63" t="s">
        <v>101</v>
      </c>
      <c r="B35" s="13" t="s">
        <v>68</v>
      </c>
      <c r="C35" s="43"/>
      <c r="D35" s="43"/>
    </row>
    <row r="36" spans="1:4" x14ac:dyDescent="0.25">
      <c r="A36" s="63" t="s">
        <v>102</v>
      </c>
      <c r="B36" s="13" t="s">
        <v>69</v>
      </c>
      <c r="C36" s="43"/>
      <c r="D36" s="43"/>
    </row>
    <row r="37" spans="1:4" x14ac:dyDescent="0.25">
      <c r="A37" s="63" t="s">
        <v>103</v>
      </c>
      <c r="B37" s="13" t="s">
        <v>70</v>
      </c>
      <c r="C37" s="43"/>
      <c r="D37" s="43"/>
    </row>
    <row r="38" spans="1:4" x14ac:dyDescent="0.25">
      <c r="A38" s="63" t="s">
        <v>104</v>
      </c>
      <c r="B38" s="13" t="s">
        <v>71</v>
      </c>
      <c r="C38" s="43"/>
      <c r="D38" s="43"/>
    </row>
    <row r="39" spans="1:4" x14ac:dyDescent="0.25">
      <c r="A39" s="63" t="s">
        <v>105</v>
      </c>
      <c r="B39" s="13" t="s">
        <v>72</v>
      </c>
      <c r="C39" s="43"/>
      <c r="D39" s="43"/>
    </row>
    <row r="40" spans="1:4" s="8" customFormat="1" x14ac:dyDescent="0.25">
      <c r="A40" s="63"/>
      <c r="B40" s="19" t="s">
        <v>73</v>
      </c>
      <c r="C40" s="42"/>
      <c r="D40" s="42"/>
    </row>
    <row r="41" spans="1:4" x14ac:dyDescent="0.25">
      <c r="A41" s="63" t="s">
        <v>106</v>
      </c>
      <c r="B41" s="13" t="s">
        <v>68</v>
      </c>
      <c r="C41" s="43"/>
      <c r="D41" s="43"/>
    </row>
    <row r="42" spans="1:4" x14ac:dyDescent="0.25">
      <c r="A42" s="63" t="s">
        <v>107</v>
      </c>
      <c r="B42" s="13" t="s">
        <v>69</v>
      </c>
      <c r="C42" s="43"/>
      <c r="D42" s="43"/>
    </row>
    <row r="43" spans="1:4" x14ac:dyDescent="0.25">
      <c r="A43" s="63" t="s">
        <v>108</v>
      </c>
      <c r="B43" s="13" t="s">
        <v>70</v>
      </c>
      <c r="C43" s="43"/>
      <c r="D43" s="43"/>
    </row>
    <row r="44" spans="1:4" s="8" customFormat="1" x14ac:dyDescent="0.25">
      <c r="A44" s="63"/>
      <c r="B44" s="19" t="s">
        <v>74</v>
      </c>
      <c r="C44" s="42"/>
      <c r="D44" s="42"/>
    </row>
    <row r="45" spans="1:4" x14ac:dyDescent="0.25">
      <c r="A45" s="63" t="s">
        <v>109</v>
      </c>
      <c r="B45" s="13" t="s">
        <v>68</v>
      </c>
      <c r="C45" s="43"/>
      <c r="D45" s="43"/>
    </row>
    <row r="46" spans="1:4" x14ac:dyDescent="0.25">
      <c r="A46" s="63" t="s">
        <v>110</v>
      </c>
      <c r="B46" s="13" t="s">
        <v>69</v>
      </c>
      <c r="C46" s="43"/>
      <c r="D46" s="43"/>
    </row>
    <row r="47" spans="1:4" x14ac:dyDescent="0.25">
      <c r="A47" s="63" t="s">
        <v>111</v>
      </c>
      <c r="B47" s="13" t="s">
        <v>70</v>
      </c>
      <c r="C47" s="43"/>
      <c r="D47" s="43"/>
    </row>
    <row r="48" spans="1:4" x14ac:dyDescent="0.25">
      <c r="A48" s="63"/>
      <c r="B48" s="13"/>
      <c r="C48" s="43"/>
      <c r="D48" s="43"/>
    </row>
    <row r="49" spans="1:4" x14ac:dyDescent="0.25">
      <c r="A49" s="12"/>
      <c r="B49" s="26" t="s">
        <v>75</v>
      </c>
      <c r="C49" s="43"/>
      <c r="D49" s="43"/>
    </row>
    <row r="50" spans="1:4" s="8" customFormat="1" x14ac:dyDescent="0.25">
      <c r="A50" s="12"/>
      <c r="B50" s="13"/>
      <c r="C50" s="42"/>
      <c r="D50" s="42"/>
    </row>
    <row r="51" spans="1:4" x14ac:dyDescent="0.25">
      <c r="A51" s="16"/>
      <c r="B51" s="7" t="s">
        <v>21</v>
      </c>
      <c r="C51" s="41"/>
      <c r="D51" s="41"/>
    </row>
    <row r="52" spans="1:4" s="21" customFormat="1" x14ac:dyDescent="0.25">
      <c r="A52" s="9"/>
      <c r="B52" s="18"/>
      <c r="C52" s="18"/>
      <c r="D52" s="18"/>
    </row>
    <row r="53" spans="1:4" x14ac:dyDescent="0.25">
      <c r="A53" s="9">
        <v>5</v>
      </c>
      <c r="B53" s="19" t="s">
        <v>38</v>
      </c>
      <c r="C53" s="19"/>
      <c r="D53" s="19"/>
    </row>
    <row r="54" spans="1:4" x14ac:dyDescent="0.25">
      <c r="A54" s="61">
        <v>5.0999999999999996</v>
      </c>
      <c r="B54" s="13" t="s">
        <v>76</v>
      </c>
      <c r="C54" s="43"/>
      <c r="D54" s="43"/>
    </row>
    <row r="55" spans="1:4" x14ac:dyDescent="0.25">
      <c r="A55" s="61">
        <v>5.2</v>
      </c>
      <c r="B55" s="13" t="s">
        <v>77</v>
      </c>
      <c r="C55" s="43"/>
      <c r="D55" s="43"/>
    </row>
    <row r="56" spans="1:4" x14ac:dyDescent="0.25">
      <c r="A56" s="61">
        <v>5.3</v>
      </c>
      <c r="B56" s="13" t="s">
        <v>78</v>
      </c>
      <c r="C56" s="43"/>
      <c r="D56" s="43"/>
    </row>
    <row r="57" spans="1:4" s="8" customFormat="1" x14ac:dyDescent="0.25">
      <c r="A57" s="61">
        <v>5.4</v>
      </c>
      <c r="B57" s="13" t="s">
        <v>79</v>
      </c>
      <c r="C57" s="42"/>
      <c r="D57" s="42"/>
    </row>
    <row r="58" spans="1:4" x14ac:dyDescent="0.25">
      <c r="A58" s="61">
        <v>5.5</v>
      </c>
      <c r="B58" s="13" t="s">
        <v>80</v>
      </c>
      <c r="C58" s="43"/>
      <c r="D58" s="43"/>
    </row>
    <row r="59" spans="1:4" s="8" customFormat="1" x14ac:dyDescent="0.25">
      <c r="A59" s="63"/>
      <c r="B59" s="13"/>
      <c r="C59" s="42"/>
      <c r="D59" s="42"/>
    </row>
    <row r="60" spans="1:4" x14ac:dyDescent="0.25">
      <c r="A60" s="16"/>
      <c r="B60" s="7" t="s">
        <v>81</v>
      </c>
      <c r="C60" s="41"/>
      <c r="D60" s="41"/>
    </row>
    <row r="61" spans="1:4" x14ac:dyDescent="0.25">
      <c r="A61" s="9"/>
      <c r="B61" s="18"/>
      <c r="C61" s="18"/>
      <c r="D61" s="18"/>
    </row>
    <row r="62" spans="1:4" x14ac:dyDescent="0.25">
      <c r="A62" s="9">
        <v>6</v>
      </c>
      <c r="B62" s="19" t="s">
        <v>39</v>
      </c>
      <c r="C62" s="19"/>
      <c r="D62" s="19"/>
    </row>
    <row r="63" spans="1:4" x14ac:dyDescent="0.25">
      <c r="A63" s="48">
        <v>6.1</v>
      </c>
      <c r="B63" s="13" t="s">
        <v>113</v>
      </c>
      <c r="C63" s="43"/>
      <c r="D63" s="43"/>
    </row>
    <row r="64" spans="1:4" x14ac:dyDescent="0.25">
      <c r="A64" s="48">
        <v>6.2</v>
      </c>
      <c r="B64" s="13" t="s">
        <v>82</v>
      </c>
      <c r="C64" s="43"/>
      <c r="D64" s="43"/>
    </row>
    <row r="65" spans="1:4" x14ac:dyDescent="0.25">
      <c r="A65" s="48">
        <v>6.3</v>
      </c>
      <c r="B65" s="13" t="s">
        <v>83</v>
      </c>
      <c r="C65" s="43"/>
      <c r="D65" s="43"/>
    </row>
    <row r="66" spans="1:4" s="8" customFormat="1" x14ac:dyDescent="0.25">
      <c r="A66" s="48">
        <v>6.4</v>
      </c>
      <c r="B66" s="13" t="s">
        <v>84</v>
      </c>
      <c r="C66" s="42"/>
      <c r="D66" s="42"/>
    </row>
    <row r="67" spans="1:4" s="8" customFormat="1" x14ac:dyDescent="0.25">
      <c r="A67" s="48"/>
      <c r="B67" s="13"/>
      <c r="C67" s="42"/>
      <c r="D67" s="42"/>
    </row>
    <row r="68" spans="1:4" s="8" customFormat="1" x14ac:dyDescent="0.25">
      <c r="A68" s="63"/>
      <c r="B68" s="26" t="s">
        <v>75</v>
      </c>
      <c r="C68" s="42"/>
      <c r="D68" s="42"/>
    </row>
    <row r="69" spans="1:4" s="22" customFormat="1" x14ac:dyDescent="0.25">
      <c r="A69" s="63"/>
      <c r="B69" s="13"/>
      <c r="C69" s="47"/>
      <c r="D69" s="47"/>
    </row>
    <row r="70" spans="1:4" x14ac:dyDescent="0.25">
      <c r="A70" s="16"/>
      <c r="B70" s="7" t="s">
        <v>85</v>
      </c>
      <c r="C70" s="41"/>
      <c r="D70" s="41"/>
    </row>
    <row r="71" spans="1:4" x14ac:dyDescent="0.25">
      <c r="A71" s="9"/>
      <c r="B71" s="18"/>
    </row>
    <row r="72" spans="1:4" x14ac:dyDescent="0.25">
      <c r="A72" s="16">
        <v>7</v>
      </c>
      <c r="B72" s="7" t="s">
        <v>22</v>
      </c>
      <c r="C72" s="41"/>
      <c r="D72" s="41"/>
    </row>
    <row r="73" spans="1:4" x14ac:dyDescent="0.25">
      <c r="A73" s="9"/>
      <c r="B73" s="18"/>
    </row>
    <row r="74" spans="1:4" x14ac:dyDescent="0.25">
      <c r="A74" s="16">
        <v>8</v>
      </c>
      <c r="B74" s="41" t="s">
        <v>114</v>
      </c>
      <c r="C74" s="41"/>
      <c r="D74" s="41"/>
    </row>
    <row r="75" spans="1:4" x14ac:dyDescent="0.25">
      <c r="A75" s="9"/>
      <c r="B75" s="23"/>
    </row>
    <row r="76" spans="1:4" x14ac:dyDescent="0.25">
      <c r="A76" s="24"/>
      <c r="B76" s="25" t="s">
        <v>23</v>
      </c>
      <c r="C76" s="25"/>
      <c r="D76" s="25"/>
    </row>
    <row r="78" spans="1:4" x14ac:dyDescent="0.25">
      <c r="B78" s="8" t="s">
        <v>25</v>
      </c>
    </row>
    <row r="84" spans="1:2" s="11" customFormat="1" x14ac:dyDescent="0.25">
      <c r="A84" s="4"/>
      <c r="B84"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15EE9-C6BB-421E-8098-6A88B586472A}">
  <dimension ref="A1:R31"/>
  <sheetViews>
    <sheetView topLeftCell="A19" workbookViewId="0">
      <selection activeCell="C26" sqref="C26"/>
    </sheetView>
  </sheetViews>
  <sheetFormatPr defaultRowHeight="15" x14ac:dyDescent="0.25"/>
  <cols>
    <col min="1" max="1" width="9.5703125" customWidth="1"/>
    <col min="2" max="2" width="33.28515625" customWidth="1"/>
    <col min="3" max="3" width="11.7109375" customWidth="1"/>
    <col min="8" max="8" width="9.7109375" customWidth="1"/>
  </cols>
  <sheetData>
    <row r="1" spans="1:18" s="4" customFormat="1" x14ac:dyDescent="0.25">
      <c r="A1" s="1" t="s">
        <v>136</v>
      </c>
      <c r="B1" s="1"/>
      <c r="C1" s="2"/>
      <c r="D1" s="2"/>
      <c r="E1" s="3"/>
      <c r="F1" s="3"/>
      <c r="G1" s="3"/>
      <c r="H1" s="3"/>
      <c r="I1" s="2"/>
      <c r="J1" s="2"/>
      <c r="K1" s="2"/>
      <c r="L1" s="2"/>
      <c r="M1" s="2"/>
      <c r="N1" s="2"/>
      <c r="O1" s="2"/>
      <c r="P1" s="2"/>
      <c r="Q1" s="2"/>
      <c r="R1" s="2"/>
    </row>
    <row r="2" spans="1:18" s="4" customFormat="1" x14ac:dyDescent="0.25">
      <c r="A2" s="1" t="s">
        <v>27</v>
      </c>
      <c r="B2" s="1"/>
      <c r="C2" s="2"/>
      <c r="D2" s="2"/>
      <c r="E2" s="2"/>
      <c r="F2" s="2"/>
      <c r="G2" s="2"/>
      <c r="H2" s="2"/>
      <c r="I2" s="2"/>
      <c r="J2" s="2"/>
      <c r="K2" s="2"/>
      <c r="L2" s="2"/>
      <c r="M2" s="2"/>
      <c r="N2" s="2"/>
      <c r="O2" s="2"/>
      <c r="P2" s="2"/>
      <c r="Q2" s="2"/>
      <c r="R2" s="5"/>
    </row>
    <row r="3" spans="1:18" s="4" customFormat="1" x14ac:dyDescent="0.25">
      <c r="A3" s="1" t="s">
        <v>28</v>
      </c>
      <c r="B3" s="1"/>
      <c r="C3" s="2"/>
      <c r="D3" s="2"/>
      <c r="E3" s="2"/>
      <c r="F3" s="2"/>
      <c r="G3" s="2"/>
      <c r="H3" s="2"/>
      <c r="I3" s="2"/>
      <c r="J3" s="2"/>
      <c r="K3" s="5"/>
      <c r="L3" s="5"/>
      <c r="M3" s="5"/>
      <c r="N3" s="5"/>
      <c r="O3" s="2"/>
      <c r="P3" s="2"/>
      <c r="Q3" s="5"/>
      <c r="R3" s="5"/>
    </row>
    <row r="4" spans="1:18" s="4" customFormat="1" x14ac:dyDescent="0.25">
      <c r="A4" s="1" t="s">
        <v>87</v>
      </c>
      <c r="B4" s="1"/>
      <c r="C4" s="2"/>
      <c r="D4" s="2"/>
      <c r="E4" s="5"/>
      <c r="F4" s="5"/>
      <c r="G4" s="5"/>
      <c r="H4" s="5"/>
      <c r="I4" s="2"/>
      <c r="J4" s="2"/>
      <c r="K4" s="5"/>
      <c r="L4" s="5"/>
      <c r="M4" s="5"/>
      <c r="N4" s="5"/>
      <c r="O4" s="2"/>
      <c r="P4" s="2"/>
      <c r="Q4" s="5"/>
      <c r="R4" s="2"/>
    </row>
    <row r="5" spans="1:18" s="4" customFormat="1" x14ac:dyDescent="0.25">
      <c r="A5" s="1" t="s">
        <v>86</v>
      </c>
      <c r="B5" s="1"/>
      <c r="C5" s="2"/>
      <c r="D5" s="2"/>
      <c r="E5" s="5"/>
      <c r="F5" s="5"/>
      <c r="G5" s="5"/>
      <c r="H5" s="5"/>
      <c r="I5" s="2"/>
      <c r="J5" s="2"/>
      <c r="K5" s="2"/>
      <c r="L5" s="2"/>
      <c r="M5" s="2"/>
      <c r="N5" s="2"/>
      <c r="O5" s="2"/>
      <c r="P5" s="2"/>
      <c r="Q5" s="2"/>
      <c r="R5" s="2"/>
    </row>
    <row r="6" spans="1:18" s="4" customFormat="1" ht="15.75" thickBot="1" x14ac:dyDescent="0.3">
      <c r="A6" s="1" t="s">
        <v>29</v>
      </c>
      <c r="B6" s="1"/>
      <c r="C6" s="2"/>
      <c r="D6" s="2"/>
      <c r="E6" s="2"/>
      <c r="F6" s="2"/>
      <c r="G6" s="2"/>
      <c r="H6" s="2"/>
      <c r="I6" s="2"/>
      <c r="J6" s="2"/>
      <c r="K6" s="2"/>
      <c r="L6" s="2"/>
      <c r="M6" s="2"/>
      <c r="N6" s="2"/>
      <c r="O6" s="2"/>
      <c r="P6" s="2"/>
      <c r="Q6" s="2"/>
      <c r="R6" s="2"/>
    </row>
    <row r="7" spans="1:18" s="4" customFormat="1" ht="15.75" thickBot="1" x14ac:dyDescent="0.3">
      <c r="A7" s="27"/>
      <c r="B7" s="113"/>
      <c r="C7" s="158" t="s">
        <v>30</v>
      </c>
      <c r="D7" s="160"/>
      <c r="E7" s="158" t="s">
        <v>31</v>
      </c>
      <c r="F7" s="160"/>
      <c r="G7" s="158" t="s">
        <v>32</v>
      </c>
      <c r="H7" s="160"/>
    </row>
    <row r="8" spans="1:18" ht="45" x14ac:dyDescent="0.25">
      <c r="A8" s="29" t="s">
        <v>33</v>
      </c>
      <c r="C8" s="107" t="s">
        <v>88</v>
      </c>
      <c r="D8" s="86" t="s">
        <v>89</v>
      </c>
      <c r="E8" s="107" t="s">
        <v>88</v>
      </c>
      <c r="F8" s="86" t="s">
        <v>89</v>
      </c>
      <c r="G8" s="100" t="s">
        <v>138</v>
      </c>
      <c r="H8" s="108" t="s">
        <v>137</v>
      </c>
    </row>
    <row r="9" spans="1:18" x14ac:dyDescent="0.25">
      <c r="A9" s="31">
        <v>1</v>
      </c>
      <c r="B9" s="118" t="s">
        <v>34</v>
      </c>
      <c r="C9" s="110">
        <f>IFERROR('Sheet 1- Proposal Budget'!F14,0)</f>
        <v>0</v>
      </c>
      <c r="D9" s="51">
        <f>IFERROR('Sheet 1- Proposal Budget'!H14,0)</f>
        <v>0</v>
      </c>
      <c r="E9" s="110">
        <f>IFERROR('Sheet 1- Proposal Budget'!K14,0)</f>
        <v>0</v>
      </c>
      <c r="F9" s="51">
        <f>IFERROR('Sheet 1- Proposal Budget'!M14,0)</f>
        <v>0</v>
      </c>
      <c r="G9" s="110">
        <f>IFERROR('Sheet 1- Proposal Budget'!P14,0)</f>
        <v>0</v>
      </c>
      <c r="H9" s="51">
        <f>IFERROR('Sheet 1- Proposal Budget'!R14,0)</f>
        <v>0</v>
      </c>
    </row>
    <row r="10" spans="1:18" x14ac:dyDescent="0.25">
      <c r="A10" s="31">
        <v>2</v>
      </c>
      <c r="B10" s="118" t="s">
        <v>35</v>
      </c>
      <c r="C10" s="110">
        <f>IFERROR('Sheet 1- Proposal Budget'!F20,0)</f>
        <v>0</v>
      </c>
      <c r="D10" s="51">
        <f>IFERROR('Sheet 1- Proposal Budget'!H20,0)</f>
        <v>0</v>
      </c>
      <c r="E10" s="110">
        <f>IFERROR('Sheet 1- Proposal Budget'!K20,0)</f>
        <v>0</v>
      </c>
      <c r="F10" s="51">
        <f>IFERROR('Sheet 1- Proposal Budget'!M20,0)</f>
        <v>0</v>
      </c>
      <c r="G10" s="110">
        <f>IFERROR('Sheet 1- Proposal Budget'!P20,0)</f>
        <v>0</v>
      </c>
      <c r="H10" s="51">
        <f>IFERROR('Sheet 1- Proposal Budget'!R20,0)</f>
        <v>0</v>
      </c>
    </row>
    <row r="11" spans="1:18" x14ac:dyDescent="0.25">
      <c r="A11" s="31">
        <v>3</v>
      </c>
      <c r="B11" s="118" t="s">
        <v>36</v>
      </c>
      <c r="C11" s="110">
        <f>IFERROR('Sheet 1- Proposal Budget'!F36,0)</f>
        <v>0</v>
      </c>
      <c r="D11" s="51">
        <f>IFERROR('Sheet 1- Proposal Budget'!H36,0)</f>
        <v>0</v>
      </c>
      <c r="E11" s="110">
        <f>IFERROR('Sheet 1- Proposal Budget'!K36,0)</f>
        <v>0</v>
      </c>
      <c r="F11" s="51">
        <f>IFERROR('Sheet 1- Proposal Budget'!M36,0)</f>
        <v>0</v>
      </c>
      <c r="G11" s="110">
        <f>IFERROR('Sheet 1- Proposal Budget'!P36,0)</f>
        <v>0</v>
      </c>
      <c r="H11" s="51">
        <f>IFERROR('Sheet 1- Proposal Budget'!R36,0)</f>
        <v>0</v>
      </c>
    </row>
    <row r="12" spans="1:18" x14ac:dyDescent="0.25">
      <c r="A12" s="31">
        <v>4</v>
      </c>
      <c r="B12" s="118" t="s">
        <v>37</v>
      </c>
      <c r="C12" s="110">
        <f>IFERROR('Sheet 1- Proposal Budget'!F56,0)</f>
        <v>0</v>
      </c>
      <c r="D12" s="51">
        <f>IFERROR('Sheet 1- Proposal Budget'!H56,0)</f>
        <v>0</v>
      </c>
      <c r="E12" s="110">
        <f>IFERROR('Sheet 1- Proposal Budget'!K56,0)</f>
        <v>0</v>
      </c>
      <c r="F12" s="51">
        <f>IFERROR('Sheet 1- Proposal Budget'!M56,0)</f>
        <v>0</v>
      </c>
      <c r="G12" s="110">
        <f>IFERROR('Sheet 1- Proposal Budget'!P56,0)</f>
        <v>0</v>
      </c>
      <c r="H12" s="51">
        <f>IFERROR('Sheet 1- Proposal Budget'!R56,0)</f>
        <v>0</v>
      </c>
    </row>
    <row r="13" spans="1:18" x14ac:dyDescent="0.25">
      <c r="A13" s="31">
        <v>5</v>
      </c>
      <c r="B13" s="118" t="s">
        <v>38</v>
      </c>
      <c r="C13" s="110">
        <f>IFERROR('Sheet 1- Proposal Budget'!F65,0)</f>
        <v>0</v>
      </c>
      <c r="D13" s="51">
        <f>IFERROR('Sheet 1- Proposal Budget'!H65,0)</f>
        <v>0</v>
      </c>
      <c r="E13" s="110">
        <f>IFERROR('Sheet 1- Proposal Budget'!K65,0)</f>
        <v>0</v>
      </c>
      <c r="F13" s="51">
        <f>IFERROR('Sheet 1- Proposal Budget'!M65,0)</f>
        <v>0</v>
      </c>
      <c r="G13" s="110">
        <f>IFERROR('Sheet 1- Proposal Budget'!P65,0)</f>
        <v>0</v>
      </c>
      <c r="H13" s="51">
        <f>IFERROR('Sheet 1- Proposal Budget'!R65,0)</f>
        <v>0</v>
      </c>
    </row>
    <row r="14" spans="1:18" x14ac:dyDescent="0.25">
      <c r="A14" s="31">
        <v>6</v>
      </c>
      <c r="B14" s="118" t="s">
        <v>39</v>
      </c>
      <c r="C14" s="110">
        <f>IFERROR('Sheet 1- Proposal Budget'!F75,0)</f>
        <v>0</v>
      </c>
      <c r="D14" s="51">
        <f>IFERROR('Sheet 1- Proposal Budget'!H75,0)</f>
        <v>0</v>
      </c>
      <c r="E14" s="110">
        <f>IFERROR('Sheet 1- Proposal Budget'!K75,0)</f>
        <v>0</v>
      </c>
      <c r="F14" s="51">
        <f>IFERROR('Sheet 1- Proposal Budget'!M75,0)</f>
        <v>0</v>
      </c>
      <c r="G14" s="110">
        <f>IFERROR('Sheet 1- Proposal Budget'!P75,0)</f>
        <v>0</v>
      </c>
      <c r="H14" s="51">
        <f>IFERROR('Sheet 1- Proposal Budget'!R75,0)</f>
        <v>0</v>
      </c>
    </row>
    <row r="15" spans="1:18" x14ac:dyDescent="0.25">
      <c r="A15" s="31"/>
      <c r="B15" s="119" t="s">
        <v>40</v>
      </c>
      <c r="C15" s="120">
        <f>SUM(C9:C14)</f>
        <v>0</v>
      </c>
      <c r="D15" s="86">
        <f t="shared" ref="D15:H15" si="0">SUM(D9:D14)</f>
        <v>0</v>
      </c>
      <c r="E15" s="120">
        <f t="shared" si="0"/>
        <v>0</v>
      </c>
      <c r="F15" s="86">
        <f t="shared" si="0"/>
        <v>0</v>
      </c>
      <c r="G15" s="120">
        <f t="shared" si="0"/>
        <v>0</v>
      </c>
      <c r="H15" s="86">
        <f t="shared" si="0"/>
        <v>0</v>
      </c>
    </row>
    <row r="16" spans="1:18" x14ac:dyDescent="0.25">
      <c r="A16" s="31">
        <v>7</v>
      </c>
      <c r="B16" s="118" t="s">
        <v>41</v>
      </c>
      <c r="C16" s="110">
        <f>7%*C15</f>
        <v>0</v>
      </c>
      <c r="D16" s="51">
        <f>7%*D15</f>
        <v>0</v>
      </c>
      <c r="E16" s="110">
        <f t="shared" ref="E16:H16" si="1">7%*E15</f>
        <v>0</v>
      </c>
      <c r="F16" s="51">
        <f t="shared" si="1"/>
        <v>0</v>
      </c>
      <c r="G16" s="110">
        <f t="shared" si="1"/>
        <v>0</v>
      </c>
      <c r="H16" s="51">
        <f t="shared" si="1"/>
        <v>0</v>
      </c>
    </row>
    <row r="17" spans="1:8" ht="15.75" thickBot="1" x14ac:dyDescent="0.3">
      <c r="A17" s="31"/>
      <c r="B17" s="119" t="s">
        <v>42</v>
      </c>
      <c r="C17" s="121">
        <f>C16+C15</f>
        <v>0</v>
      </c>
      <c r="D17" s="122">
        <f t="shared" ref="D17:H17" si="2">D16+D15</f>
        <v>0</v>
      </c>
      <c r="E17" s="121">
        <f t="shared" si="2"/>
        <v>0</v>
      </c>
      <c r="F17" s="122">
        <f t="shared" si="2"/>
        <v>0</v>
      </c>
      <c r="G17" s="121">
        <f t="shared" si="2"/>
        <v>0</v>
      </c>
      <c r="H17" s="122">
        <f t="shared" si="2"/>
        <v>0</v>
      </c>
    </row>
    <row r="21" spans="1:8" x14ac:dyDescent="0.25">
      <c r="A21" s="21"/>
      <c r="B21" s="21" t="s">
        <v>43</v>
      </c>
    </row>
    <row r="22" spans="1:8" ht="15.75" thickBot="1" x14ac:dyDescent="0.3">
      <c r="A22" s="21"/>
      <c r="B22" s="21"/>
    </row>
    <row r="23" spans="1:8" ht="30" x14ac:dyDescent="0.25">
      <c r="A23" s="123"/>
      <c r="B23" s="124" t="s">
        <v>44</v>
      </c>
      <c r="C23" s="125" t="s">
        <v>89</v>
      </c>
      <c r="D23" s="126" t="s">
        <v>45</v>
      </c>
    </row>
    <row r="24" spans="1:8" x14ac:dyDescent="0.25">
      <c r="A24" s="127" t="s">
        <v>46</v>
      </c>
      <c r="B24" s="31" t="s">
        <v>47</v>
      </c>
      <c r="C24" s="116">
        <v>0</v>
      </c>
      <c r="D24" s="128">
        <f>IFERROR(C24/C31,0)</f>
        <v>0</v>
      </c>
    </row>
    <row r="25" spans="1:8" x14ac:dyDescent="0.25">
      <c r="A25" s="127" t="s">
        <v>48</v>
      </c>
      <c r="B25" s="31" t="s">
        <v>160</v>
      </c>
      <c r="C25" s="116">
        <f>C28+C29+C30</f>
        <v>0</v>
      </c>
      <c r="D25" s="128">
        <f>IFERROR(C25/C31,0)</f>
        <v>0</v>
      </c>
    </row>
    <row r="26" spans="1:8" ht="30" x14ac:dyDescent="0.25">
      <c r="A26" s="129"/>
      <c r="B26" s="33" t="s">
        <v>49</v>
      </c>
      <c r="C26" s="31"/>
      <c r="D26" s="128"/>
    </row>
    <row r="27" spans="1:8" x14ac:dyDescent="0.25">
      <c r="A27" s="129"/>
      <c r="B27" s="29" t="s">
        <v>165</v>
      </c>
      <c r="C27" s="32"/>
      <c r="D27" s="128"/>
    </row>
    <row r="28" spans="1:8" x14ac:dyDescent="0.25">
      <c r="A28" s="129"/>
      <c r="B28" s="31" t="s">
        <v>50</v>
      </c>
      <c r="C28" s="31"/>
      <c r="D28" s="128"/>
    </row>
    <row r="29" spans="1:8" x14ac:dyDescent="0.25">
      <c r="A29" s="129"/>
      <c r="B29" s="31" t="s">
        <v>51</v>
      </c>
      <c r="C29" s="31"/>
      <c r="D29" s="128"/>
    </row>
    <row r="30" spans="1:8" ht="15.75" thickBot="1" x14ac:dyDescent="0.3">
      <c r="A30" s="130"/>
      <c r="B30" s="34" t="s">
        <v>52</v>
      </c>
      <c r="C30" s="34"/>
      <c r="D30" s="131"/>
    </row>
    <row r="31" spans="1:8" ht="15.75" thickBot="1" x14ac:dyDescent="0.3">
      <c r="A31" s="35" t="s">
        <v>53</v>
      </c>
      <c r="B31" s="36" t="s">
        <v>54</v>
      </c>
      <c r="C31" s="117">
        <f>C24+C25</f>
        <v>0</v>
      </c>
      <c r="D31" s="37"/>
    </row>
  </sheetData>
  <mergeCells count="3">
    <mergeCell ref="C7:D7"/>
    <mergeCell ref="E7:F7"/>
    <mergeCell ref="G7:H7"/>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Guidelines</vt:lpstr>
      <vt:lpstr>Sheet 1- Proposal Budget</vt:lpstr>
      <vt:lpstr>Sheet 2 -Justification</vt:lpstr>
      <vt:lpstr>Sheet 3 - Summary Budget</vt:lpstr>
      <vt:lpstr>'Sheet 1- Proposal Budget'!Print_Area</vt:lpstr>
      <vt:lpstr>'Sheet 1- Proposal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Kinyanjui, Francis</dc:creator>
  <cp:lastModifiedBy>Wanjala, Wilberforce</cp:lastModifiedBy>
  <dcterms:created xsi:type="dcterms:W3CDTF">2019-08-07T11:06:18Z</dcterms:created>
  <dcterms:modified xsi:type="dcterms:W3CDTF">2023-04-26T13:01:16Z</dcterms:modified>
</cp:coreProperties>
</file>