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updateLinks="never" defaultThemeVersion="124226"/>
  <mc:AlternateContent xmlns:mc="http://schemas.openxmlformats.org/markup-compatibility/2006">
    <mc:Choice Requires="x15">
      <x15ac:absPath xmlns:x15ac="http://schemas.microsoft.com/office/spreadsheetml/2010/11/ac" url="https://icipedudu-my.sharepoint.com/personal/corango_icipe_org1/Documents/Window 2 and 3 Documents/Published Call for Proposal Documents/JIRA/2nd Call JIRA/JIRA Application Templates/"/>
    </mc:Choice>
  </mc:AlternateContent>
  <xr:revisionPtr revIDLastSave="141" documentId="8_{564D74D2-2D8F-4D95-8F26-13A13DD9E4D8}" xr6:coauthVersionLast="47" xr6:coauthVersionMax="47" xr10:uidLastSave="{BDF897FE-9708-4265-88BB-7AFC9D7FCD12}"/>
  <bookViews>
    <workbookView xWindow="28680" yWindow="-120" windowWidth="29040" windowHeight="15840" activeTab="2" xr2:uid="{00000000-000D-0000-FFFF-FFFF00000000}"/>
  </bookViews>
  <sheets>
    <sheet name="Guidelines" sheetId="9" r:id="rId1"/>
    <sheet name="Summary budget" sheetId="11" r:id="rId2"/>
    <sheet name="Detailed budget" sheetId="10" r:id="rId3"/>
    <sheet name="Budget Notes" sheetId="12" r:id="rId4"/>
  </sheets>
  <definedNames>
    <definedName name="_xlnm.Print_Area" localSheetId="2">'Detailed budget'!$A$2:$R$97</definedName>
    <definedName name="_xlnm.Print_Area" localSheetId="0">Guidelines!$A$21:$C$47</definedName>
    <definedName name="_xlnm.Print_Area" localSheetId="1">'Summary budget'!$A$2:$A$15</definedName>
    <definedName name="_xlnm.Print_Titles" localSheetId="2">'Detailed budget'!$7:$7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93" i="10" l="1"/>
  <c r="N15" i="11"/>
  <c r="O15" i="11"/>
  <c r="M15" i="11"/>
  <c r="O11" i="11"/>
  <c r="N11" i="11"/>
  <c r="O10" i="11"/>
  <c r="N10" i="11"/>
  <c r="O9" i="11"/>
  <c r="N9" i="11"/>
  <c r="M10" i="11"/>
  <c r="M11" i="11"/>
  <c r="M9" i="11"/>
  <c r="J18" i="10" l="1"/>
  <c r="M18" i="10"/>
  <c r="P18" i="10"/>
  <c r="Q18" i="10"/>
  <c r="R18" i="10"/>
  <c r="P9" i="11"/>
  <c r="C10" i="11"/>
  <c r="C12" i="11"/>
  <c r="C13" i="11"/>
  <c r="C14" i="11"/>
  <c r="C11" i="11"/>
  <c r="I93" i="10"/>
  <c r="K93" i="10"/>
  <c r="L93" i="10"/>
  <c r="N93" i="10"/>
  <c r="O93" i="10"/>
  <c r="I69" i="10"/>
  <c r="K69" i="10"/>
  <c r="L69" i="10"/>
  <c r="N69" i="10"/>
  <c r="O69" i="10"/>
  <c r="H69" i="10"/>
  <c r="K38" i="10"/>
  <c r="L38" i="10"/>
  <c r="N38" i="10"/>
  <c r="O38" i="10"/>
  <c r="H38" i="10"/>
  <c r="R92" i="10"/>
  <c r="Q92" i="10"/>
  <c r="R91" i="10"/>
  <c r="Q91" i="10"/>
  <c r="R90" i="10"/>
  <c r="Q90" i="10"/>
  <c r="R89" i="10"/>
  <c r="Q89" i="10"/>
  <c r="R88" i="10"/>
  <c r="Q88" i="10"/>
  <c r="R87" i="10"/>
  <c r="Q87" i="10"/>
  <c r="R85" i="10"/>
  <c r="Q85" i="10"/>
  <c r="R84" i="10"/>
  <c r="Q84" i="10"/>
  <c r="R83" i="10"/>
  <c r="Q83" i="10"/>
  <c r="R82" i="10"/>
  <c r="Q82" i="10"/>
  <c r="R81" i="10"/>
  <c r="Q81" i="10"/>
  <c r="R80" i="10"/>
  <c r="Q80" i="10"/>
  <c r="R78" i="10"/>
  <c r="Q78" i="10"/>
  <c r="R77" i="10"/>
  <c r="Q77" i="10"/>
  <c r="R76" i="10"/>
  <c r="Q76" i="10"/>
  <c r="R75" i="10"/>
  <c r="Q75" i="10"/>
  <c r="R74" i="10"/>
  <c r="Q74" i="10"/>
  <c r="R73" i="10"/>
  <c r="Q73" i="10"/>
  <c r="R68" i="10"/>
  <c r="Q68" i="10"/>
  <c r="R67" i="10"/>
  <c r="Q67" i="10"/>
  <c r="R66" i="10"/>
  <c r="Q66" i="10"/>
  <c r="R65" i="10"/>
  <c r="Q65" i="10"/>
  <c r="R64" i="10"/>
  <c r="Q64" i="10"/>
  <c r="R63" i="10"/>
  <c r="Q63" i="10"/>
  <c r="R61" i="10"/>
  <c r="Q61" i="10"/>
  <c r="R60" i="10"/>
  <c r="Q60" i="10"/>
  <c r="R59" i="10"/>
  <c r="Q59" i="10"/>
  <c r="R58" i="10"/>
  <c r="Q58" i="10"/>
  <c r="R57" i="10"/>
  <c r="Q57" i="10"/>
  <c r="R56" i="10"/>
  <c r="Q56" i="10"/>
  <c r="R54" i="10"/>
  <c r="Q54" i="10"/>
  <c r="R53" i="10"/>
  <c r="Q53" i="10"/>
  <c r="R52" i="10"/>
  <c r="Q52" i="10"/>
  <c r="R51" i="10"/>
  <c r="Q51" i="10"/>
  <c r="R50" i="10"/>
  <c r="Q50" i="10"/>
  <c r="R49" i="10"/>
  <c r="Q49" i="10"/>
  <c r="R47" i="10"/>
  <c r="Q47" i="10"/>
  <c r="R46" i="10"/>
  <c r="Q46" i="10"/>
  <c r="R45" i="10"/>
  <c r="Q45" i="10"/>
  <c r="R44" i="10"/>
  <c r="Q44" i="10"/>
  <c r="R43" i="10"/>
  <c r="Q43" i="10"/>
  <c r="R42" i="10"/>
  <c r="Q42" i="10"/>
  <c r="R37" i="10"/>
  <c r="Q37" i="10"/>
  <c r="R36" i="10"/>
  <c r="Q36" i="10"/>
  <c r="R35" i="10"/>
  <c r="Q35" i="10"/>
  <c r="R34" i="10"/>
  <c r="Q34" i="10"/>
  <c r="R33" i="10"/>
  <c r="Q33" i="10"/>
  <c r="R32" i="10"/>
  <c r="Q32" i="10"/>
  <c r="R30" i="10"/>
  <c r="Q30" i="10"/>
  <c r="R29" i="10"/>
  <c r="Q29" i="10"/>
  <c r="R28" i="10"/>
  <c r="Q28" i="10"/>
  <c r="R27" i="10"/>
  <c r="Q27" i="10"/>
  <c r="R26" i="10"/>
  <c r="Q26" i="10"/>
  <c r="R25" i="10"/>
  <c r="Q25" i="10"/>
  <c r="R19" i="10"/>
  <c r="R20" i="10"/>
  <c r="R21" i="10"/>
  <c r="R22" i="10"/>
  <c r="R23" i="10"/>
  <c r="Q19" i="10"/>
  <c r="Q20" i="10"/>
  <c r="Q21" i="10"/>
  <c r="Q22" i="10"/>
  <c r="Q23" i="10"/>
  <c r="Q17" i="10"/>
  <c r="I17" i="10"/>
  <c r="R17" i="10" s="1"/>
  <c r="B9" i="11"/>
  <c r="Q93" i="10" l="1"/>
  <c r="Q69" i="10"/>
  <c r="I38" i="10"/>
  <c r="Q38" i="10"/>
  <c r="P11" i="11"/>
  <c r="P10" i="11"/>
  <c r="P15" i="11" l="1"/>
  <c r="J17" i="10" l="1"/>
  <c r="O14" i="10"/>
  <c r="O95" i="10" s="1"/>
  <c r="O97" i="10" s="1"/>
  <c r="N14" i="10"/>
  <c r="N95" i="10" s="1"/>
  <c r="N97" i="10" s="1"/>
  <c r="K14" i="10"/>
  <c r="K95" i="10" s="1"/>
  <c r="K97" i="10" s="1"/>
  <c r="L14" i="10"/>
  <c r="L95" i="10" s="1"/>
  <c r="L97" i="10" s="1"/>
  <c r="I14" i="10"/>
  <c r="H14" i="10"/>
  <c r="H95" i="10" s="1"/>
  <c r="H97" i="10" s="1"/>
  <c r="A2" i="11"/>
  <c r="A3" i="11"/>
  <c r="A4" i="11"/>
  <c r="A5" i="11"/>
  <c r="A6" i="11"/>
  <c r="A1" i="11"/>
  <c r="P14" i="10" l="1"/>
  <c r="Q14" i="10"/>
  <c r="Q95" i="10" s="1"/>
  <c r="Q97" i="10" s="1"/>
  <c r="I95" i="10"/>
  <c r="I97" i="10" s="1"/>
  <c r="R14" i="10"/>
  <c r="J14" i="10"/>
  <c r="M14" i="10" l="1"/>
  <c r="F10" i="11" l="1"/>
  <c r="F11" i="11"/>
  <c r="F12" i="11"/>
  <c r="F13" i="11"/>
  <c r="F14" i="11"/>
  <c r="E10" i="11"/>
  <c r="E11" i="11"/>
  <c r="E12" i="11"/>
  <c r="E13" i="11"/>
  <c r="E14" i="11"/>
  <c r="H12" i="11"/>
  <c r="G13" i="11"/>
  <c r="G14" i="11"/>
  <c r="C9" i="11"/>
  <c r="P42" i="10"/>
  <c r="P19" i="10"/>
  <c r="R86" i="10"/>
  <c r="R79" i="10"/>
  <c r="R62" i="10"/>
  <c r="R55" i="10"/>
  <c r="R48" i="10"/>
  <c r="R31" i="10"/>
  <c r="R24" i="10"/>
  <c r="P17" i="10"/>
  <c r="M13" i="10"/>
  <c r="P92" i="10"/>
  <c r="P91" i="10"/>
  <c r="P90" i="10"/>
  <c r="P89" i="10"/>
  <c r="P88" i="10"/>
  <c r="P87" i="10"/>
  <c r="P84" i="10"/>
  <c r="P83" i="10"/>
  <c r="P82" i="10"/>
  <c r="P81" i="10"/>
  <c r="P80" i="10"/>
  <c r="P78" i="10"/>
  <c r="P77" i="10"/>
  <c r="P76" i="10"/>
  <c r="P75" i="10"/>
  <c r="P74" i="10"/>
  <c r="P73" i="10"/>
  <c r="P68" i="10"/>
  <c r="P67" i="10"/>
  <c r="P66" i="10"/>
  <c r="P65" i="10"/>
  <c r="P64" i="10"/>
  <c r="P63" i="10"/>
  <c r="P60" i="10"/>
  <c r="P59" i="10"/>
  <c r="P58" i="10"/>
  <c r="P57" i="10"/>
  <c r="P56" i="10"/>
  <c r="P53" i="10"/>
  <c r="P52" i="10"/>
  <c r="P51" i="10"/>
  <c r="P50" i="10"/>
  <c r="P49" i="10"/>
  <c r="P46" i="10"/>
  <c r="P45" i="10"/>
  <c r="P44" i="10"/>
  <c r="P43" i="10"/>
  <c r="P36" i="10"/>
  <c r="P35" i="10"/>
  <c r="P34" i="10"/>
  <c r="P33" i="10"/>
  <c r="P32" i="10"/>
  <c r="P30" i="10"/>
  <c r="P29" i="10"/>
  <c r="P28" i="10"/>
  <c r="P27" i="10"/>
  <c r="P26" i="10"/>
  <c r="P25" i="10"/>
  <c r="P23" i="10"/>
  <c r="P21" i="10"/>
  <c r="P20" i="10"/>
  <c r="P13" i="10"/>
  <c r="R13" i="10" s="1"/>
  <c r="Q13" i="10"/>
  <c r="R69" i="10" l="1"/>
  <c r="R93" i="10"/>
  <c r="P93" i="10"/>
  <c r="P38" i="10"/>
  <c r="R38" i="10"/>
  <c r="P69" i="10"/>
  <c r="G9" i="11"/>
  <c r="D9" i="11"/>
  <c r="C15" i="11"/>
  <c r="G12" i="11"/>
  <c r="H11" i="11"/>
  <c r="J11" i="11" s="1"/>
  <c r="G11" i="11"/>
  <c r="H10" i="11"/>
  <c r="J10" i="11" s="1"/>
  <c r="G10" i="11"/>
  <c r="H9" i="11"/>
  <c r="H14" i="11"/>
  <c r="J14" i="11" s="1"/>
  <c r="J12" i="11"/>
  <c r="H13" i="11"/>
  <c r="J13" i="11" s="1"/>
  <c r="R95" i="10" l="1"/>
  <c r="R97" i="10" s="1"/>
  <c r="P95" i="10"/>
  <c r="P97" i="10" s="1"/>
  <c r="G15" i="11"/>
  <c r="H15" i="11"/>
  <c r="F9" i="11"/>
  <c r="E9" i="11"/>
  <c r="E15" i="11" s="1"/>
  <c r="B10" i="11"/>
  <c r="B11" i="11"/>
  <c r="B12" i="11"/>
  <c r="B13" i="11"/>
  <c r="B14" i="11"/>
  <c r="M92" i="10"/>
  <c r="M91" i="10"/>
  <c r="M90" i="10"/>
  <c r="M89" i="10"/>
  <c r="M88" i="10"/>
  <c r="M87" i="10"/>
  <c r="M84" i="10"/>
  <c r="M83" i="10"/>
  <c r="M82" i="10"/>
  <c r="M81" i="10"/>
  <c r="M80" i="10"/>
  <c r="M78" i="10"/>
  <c r="M77" i="10"/>
  <c r="M76" i="10"/>
  <c r="M75" i="10"/>
  <c r="M74" i="10"/>
  <c r="M73" i="10"/>
  <c r="M68" i="10"/>
  <c r="M67" i="10"/>
  <c r="M66" i="10"/>
  <c r="M65" i="10"/>
  <c r="M64" i="10"/>
  <c r="M63" i="10"/>
  <c r="M60" i="10"/>
  <c r="M59" i="10"/>
  <c r="M58" i="10"/>
  <c r="M57" i="10"/>
  <c r="M56" i="10"/>
  <c r="M53" i="10"/>
  <c r="M52" i="10"/>
  <c r="M51" i="10"/>
  <c r="M50" i="10"/>
  <c r="M49" i="10"/>
  <c r="M46" i="10"/>
  <c r="M45" i="10"/>
  <c r="M44" i="10"/>
  <c r="M43" i="10"/>
  <c r="M42" i="10"/>
  <c r="M36" i="10"/>
  <c r="M35" i="10"/>
  <c r="M34" i="10"/>
  <c r="M33" i="10"/>
  <c r="M32" i="10"/>
  <c r="M30" i="10"/>
  <c r="M29" i="10"/>
  <c r="M28" i="10"/>
  <c r="M27" i="10"/>
  <c r="M26" i="10"/>
  <c r="M25" i="10"/>
  <c r="M23" i="10"/>
  <c r="M21" i="10"/>
  <c r="M20" i="10"/>
  <c r="M19" i="10"/>
  <c r="M17" i="10"/>
  <c r="J92" i="10"/>
  <c r="J91" i="10"/>
  <c r="J90" i="10"/>
  <c r="J89" i="10"/>
  <c r="J88" i="10"/>
  <c r="J87" i="10"/>
  <c r="J84" i="10"/>
  <c r="J83" i="10"/>
  <c r="J82" i="10"/>
  <c r="J81" i="10"/>
  <c r="J80" i="10"/>
  <c r="J78" i="10"/>
  <c r="J77" i="10"/>
  <c r="J76" i="10"/>
  <c r="J75" i="10"/>
  <c r="J74" i="10"/>
  <c r="J73" i="10"/>
  <c r="J68" i="10"/>
  <c r="J63" i="10"/>
  <c r="J67" i="10"/>
  <c r="J66" i="10"/>
  <c r="J65" i="10"/>
  <c r="J64" i="10"/>
  <c r="J60" i="10"/>
  <c r="J59" i="10"/>
  <c r="J58" i="10"/>
  <c r="J57" i="10"/>
  <c r="J56" i="10"/>
  <c r="J53" i="10"/>
  <c r="J52" i="10"/>
  <c r="J51" i="10"/>
  <c r="J50" i="10"/>
  <c r="J49" i="10"/>
  <c r="J46" i="10"/>
  <c r="J45" i="10"/>
  <c r="J44" i="10"/>
  <c r="J43" i="10"/>
  <c r="J42" i="10"/>
  <c r="J36" i="10"/>
  <c r="J35" i="10"/>
  <c r="J34" i="10"/>
  <c r="J33" i="10"/>
  <c r="J32" i="10"/>
  <c r="J30" i="10"/>
  <c r="J29" i="10"/>
  <c r="J28" i="10"/>
  <c r="J27" i="10"/>
  <c r="J26" i="10"/>
  <c r="J25" i="10"/>
  <c r="J23" i="10"/>
  <c r="J21" i="10"/>
  <c r="J20" i="10"/>
  <c r="J19" i="10"/>
  <c r="J13" i="10"/>
  <c r="M69" i="10" l="1"/>
  <c r="M93" i="10"/>
  <c r="J93" i="10"/>
  <c r="M38" i="10"/>
  <c r="J69" i="10"/>
  <c r="J38" i="10"/>
  <c r="J9" i="11"/>
  <c r="J15" i="11" s="1"/>
  <c r="F15" i="11"/>
  <c r="I9" i="11"/>
  <c r="I12" i="11"/>
  <c r="D12" i="11"/>
  <c r="D11" i="11"/>
  <c r="I11" i="11"/>
  <c r="D10" i="11"/>
  <c r="I10" i="11"/>
  <c r="I14" i="11"/>
  <c r="D14" i="11"/>
  <c r="I13" i="11"/>
  <c r="D13" i="11"/>
  <c r="J95" i="10" l="1"/>
  <c r="J97" i="10" s="1"/>
  <c r="M95" i="10"/>
  <c r="M97" i="10" s="1"/>
  <c r="D15" i="11" l="1"/>
  <c r="I15" i="11"/>
  <c r="B15" i="11"/>
  <c r="K9" i="11" l="1"/>
  <c r="K14" i="11"/>
  <c r="K11" i="11"/>
  <c r="K10" i="11"/>
  <c r="K13" i="11"/>
  <c r="K12" i="11"/>
  <c r="K15" i="11" l="1"/>
</calcChain>
</file>

<file path=xl/sharedStrings.xml><?xml version="1.0" encoding="utf-8"?>
<sst xmlns="http://schemas.openxmlformats.org/spreadsheetml/2006/main" count="259" uniqueCount="117">
  <si>
    <t>Description</t>
  </si>
  <si>
    <t>Budget Catagories</t>
  </si>
  <si>
    <t>Total Budget</t>
  </si>
  <si>
    <t>Activity 2.3. Conduct market survey on canned beans</t>
  </si>
  <si>
    <t>Budget period:</t>
  </si>
  <si>
    <t>Project Duration:</t>
  </si>
  <si>
    <t># Units</t>
  </si>
  <si>
    <t>Cost per unit</t>
  </si>
  <si>
    <t>Personnel</t>
  </si>
  <si>
    <t>Subtotal-Output 1</t>
  </si>
  <si>
    <t>&lt;&lt;&lt;&lt;&lt;(Insert more rows above this row if necessary)&gt;&gt;&gt;&gt;&gt;</t>
  </si>
  <si>
    <t>Subtotal-Output 2</t>
  </si>
  <si>
    <t>Subtotal-Output 3</t>
  </si>
  <si>
    <t>Project direct costs</t>
  </si>
  <si>
    <t>Ref No.</t>
  </si>
  <si>
    <t>Unit description</t>
  </si>
  <si>
    <t>Click here to select</t>
  </si>
  <si>
    <t>Total Expenditure</t>
  </si>
  <si>
    <t>Operational costs</t>
  </si>
  <si>
    <t>Budget Expenditure item category</t>
  </si>
  <si>
    <t>Expenditure item 1</t>
  </si>
  <si>
    <t>Expenditure item 2</t>
  </si>
  <si>
    <t>Expenditure item 3</t>
  </si>
  <si>
    <t>Expenditure item 4</t>
  </si>
  <si>
    <t>Expenditure item 5</t>
  </si>
  <si>
    <r>
      <t>Activity 1.2:(</t>
    </r>
    <r>
      <rPr>
        <b/>
        <i/>
        <sz val="10"/>
        <rFont val="Times New Roman"/>
        <family val="1"/>
      </rPr>
      <t>describe the activity here</t>
    </r>
    <r>
      <rPr>
        <b/>
        <sz val="10"/>
        <rFont val="Times New Roman"/>
        <family val="1"/>
      </rPr>
      <t>)</t>
    </r>
  </si>
  <si>
    <r>
      <t>Activity 1.3:(</t>
    </r>
    <r>
      <rPr>
        <b/>
        <i/>
        <sz val="10"/>
        <rFont val="Times New Roman"/>
        <family val="1"/>
      </rPr>
      <t>describe the activity here</t>
    </r>
    <r>
      <rPr>
        <b/>
        <sz val="10"/>
        <rFont val="Times New Roman"/>
        <family val="1"/>
      </rPr>
      <t>)</t>
    </r>
  </si>
  <si>
    <r>
      <t>Output 2:(</t>
    </r>
    <r>
      <rPr>
        <b/>
        <i/>
        <sz val="10"/>
        <color theme="1"/>
        <rFont val="Times New Roman"/>
        <family val="1"/>
      </rPr>
      <t>describe the output here.)</t>
    </r>
  </si>
  <si>
    <r>
      <t>Activity 2.1:(</t>
    </r>
    <r>
      <rPr>
        <i/>
        <sz val="10"/>
        <rFont val="Times New Roman"/>
        <family val="1"/>
      </rPr>
      <t>describe the activity here</t>
    </r>
    <r>
      <rPr>
        <b/>
        <sz val="10"/>
        <rFont val="Times New Roman"/>
        <family val="1"/>
      </rPr>
      <t>)</t>
    </r>
  </si>
  <si>
    <r>
      <t>Activity 2.2:(</t>
    </r>
    <r>
      <rPr>
        <b/>
        <i/>
        <sz val="10"/>
        <rFont val="Times New Roman"/>
        <family val="1"/>
      </rPr>
      <t>describe the activity here</t>
    </r>
    <r>
      <rPr>
        <b/>
        <sz val="10"/>
        <rFont val="Times New Roman"/>
        <family val="1"/>
      </rPr>
      <t>)</t>
    </r>
  </si>
  <si>
    <r>
      <t>Activity 2.4:(</t>
    </r>
    <r>
      <rPr>
        <b/>
        <i/>
        <sz val="10"/>
        <rFont val="Times New Roman"/>
        <family val="1"/>
      </rPr>
      <t>describe the activity here</t>
    </r>
    <r>
      <rPr>
        <b/>
        <sz val="10"/>
        <rFont val="Times New Roman"/>
        <family val="1"/>
      </rPr>
      <t>)</t>
    </r>
  </si>
  <si>
    <r>
      <t>Output 3:(</t>
    </r>
    <r>
      <rPr>
        <b/>
        <i/>
        <sz val="10"/>
        <color theme="1"/>
        <rFont val="Times New Roman"/>
        <family val="1"/>
      </rPr>
      <t>describe the output here.)</t>
    </r>
  </si>
  <si>
    <r>
      <t>Activity 3.1:(</t>
    </r>
    <r>
      <rPr>
        <b/>
        <i/>
        <sz val="10"/>
        <rFont val="Times New Roman"/>
        <family val="1"/>
      </rPr>
      <t>describe the activity here</t>
    </r>
    <r>
      <rPr>
        <b/>
        <sz val="10"/>
        <rFont val="Times New Roman"/>
        <family val="1"/>
      </rPr>
      <t>)</t>
    </r>
  </si>
  <si>
    <r>
      <t>Activity 3.2:(</t>
    </r>
    <r>
      <rPr>
        <b/>
        <i/>
        <sz val="10"/>
        <rFont val="Times New Roman"/>
        <family val="1"/>
      </rPr>
      <t>describe the activity here</t>
    </r>
    <r>
      <rPr>
        <b/>
        <sz val="10"/>
        <rFont val="Times New Roman"/>
        <family val="1"/>
      </rPr>
      <t>)</t>
    </r>
  </si>
  <si>
    <r>
      <t>Activity 3.3:(</t>
    </r>
    <r>
      <rPr>
        <b/>
        <i/>
        <sz val="10"/>
        <rFont val="Times New Roman"/>
        <family val="1"/>
      </rPr>
      <t>describe the activity here</t>
    </r>
    <r>
      <rPr>
        <b/>
        <sz val="10"/>
        <rFont val="Times New Roman"/>
        <family val="1"/>
      </rPr>
      <t>)</t>
    </r>
  </si>
  <si>
    <t>Total</t>
  </si>
  <si>
    <t>Year 1 Budget</t>
  </si>
  <si>
    <t>Year 2 Budget</t>
  </si>
  <si>
    <t>Capital Assets</t>
  </si>
  <si>
    <t>Renovations and Minor Civil Works</t>
  </si>
  <si>
    <t>Travel and Transport</t>
  </si>
  <si>
    <t>Income</t>
  </si>
  <si>
    <t>Vehicle fuel,repairs and maintenance. Travel tickets, ground transfers, accommodation, subsistence allowance (per diem) for project related activities…etc</t>
  </si>
  <si>
    <t>Project consumables, consultancy for special out-sourced services, casual labour (wages) etc.</t>
  </si>
  <si>
    <t xml:space="preserve">Project Title: "xxxx" </t>
  </si>
  <si>
    <t xml:space="preserve">Lead Applicant Name: xxxx; </t>
  </si>
  <si>
    <t>Project Acronymn:xxxx</t>
  </si>
  <si>
    <t>Personnel Costs</t>
  </si>
  <si>
    <t>Coordination allowance - Team member 1</t>
  </si>
  <si>
    <t>RSIF</t>
  </si>
  <si>
    <t>Matching Fund</t>
  </si>
  <si>
    <t>RSIF                                        (USD)</t>
  </si>
  <si>
    <t>Matching Fund               (USD)</t>
  </si>
  <si>
    <t>Office print, copy, scan, telephone, internet connectivity charges,  bank charges directly related to the project</t>
  </si>
  <si>
    <t>Disbursements from icipe, interest earned on RSIF funds, re-bank of unutilized balances on working advances...etc.</t>
  </si>
  <si>
    <t>Total Yr.1</t>
  </si>
  <si>
    <t>Total Yr.2</t>
  </si>
  <si>
    <t>Year 1</t>
  </si>
  <si>
    <t>Year 2</t>
  </si>
  <si>
    <t>Matching Funds</t>
  </si>
  <si>
    <t>Research Supplies and Services</t>
  </si>
  <si>
    <t>Renovations to existing facilities and, or minor civil works…etc Should not exceed 10% of the total budget</t>
  </si>
  <si>
    <t>Year 3 Budget</t>
  </si>
  <si>
    <t>Year 3</t>
  </si>
  <si>
    <t>Total Yr.3</t>
  </si>
  <si>
    <t xml:space="preserve">Output 1: </t>
  </si>
  <si>
    <t xml:space="preserve">Activity 1.1: </t>
  </si>
  <si>
    <t>Total Personnel</t>
  </si>
  <si>
    <t>Coordination allowances for the Lead Applicant up to a max $100 per month for up to 2 team members who are central to facilitate reporting and overall project implementation.</t>
  </si>
  <si>
    <t xml:space="preserve">Responsible Partner </t>
  </si>
  <si>
    <t>Budget Notes Ref No</t>
  </si>
  <si>
    <t>Ref No</t>
  </si>
  <si>
    <t>Budget Notes/ Justifcation</t>
  </si>
  <si>
    <t>Budget Notes and Justifications</t>
  </si>
  <si>
    <t xml:space="preserve">Coordination allowance for Lead applicant @U$ 100 for 24 months </t>
  </si>
  <si>
    <t>Activity 1.1. ( Title of Activity)</t>
  </si>
  <si>
    <t>Purpose</t>
  </si>
  <si>
    <t>Your action</t>
  </si>
  <si>
    <t>This is to give you a quick glance of the total budget in summary.</t>
  </si>
  <si>
    <t xml:space="preserve">This is linked to the other sheets  and  automatically updated with the information from other sheets as they are inputed .
</t>
  </si>
  <si>
    <t>This is the budget  total costing  all costs to be incurred in the implementation of this project.</t>
  </si>
  <si>
    <t xml:space="preserve">This is for additional information to support your budget. </t>
  </si>
  <si>
    <t>Summary Budget</t>
  </si>
  <si>
    <t>Detailed Budget</t>
  </si>
  <si>
    <t>Budget Notes</t>
  </si>
  <si>
    <t>Provide  a narrative clarification/ additional information to support your budget of each budget item demonstrating the necessity of the costs and how they relate to the action</t>
  </si>
  <si>
    <t xml:space="preserve"> Budget for all costs under the following categories as required for all  projects (Personnel, Renovations and Minor Civil Works, Research Supplies and Services, Travel and Transport and Operational costs).</t>
  </si>
  <si>
    <r>
      <t>(Please refer to</t>
    </r>
    <r>
      <rPr>
        <b/>
        <i/>
        <u/>
        <sz val="10"/>
        <rFont val="Arial"/>
        <family val="2"/>
      </rPr>
      <t xml:space="preserve"> the guidelines below to help you complete the budgets for your projects)</t>
    </r>
  </si>
  <si>
    <t>Budget workbook guidelines</t>
  </si>
  <si>
    <t>Contents</t>
  </si>
  <si>
    <t>% of Budget</t>
  </si>
  <si>
    <t>$50,000</t>
  </si>
  <si>
    <t>$90,000</t>
  </si>
  <si>
    <t xml:space="preserve">Expected range % </t>
  </si>
  <si>
    <t xml:space="preserve">NB: The need for equipment should be justified and any equipment purchased should be used exclusively for the project  </t>
  </si>
  <si>
    <t>Asset of a value of USD 1,000 and above per unit. Computers will be classified as capital assets regardless of their value.</t>
  </si>
  <si>
    <t>Local transportation</t>
  </si>
  <si>
    <t>Local travel for  project staff and stakeholders for the Project related activities 2 trips, at the rate of $200 per trip within each target country</t>
  </si>
  <si>
    <t>Purchase equipment/Laptop</t>
  </si>
  <si>
    <t xml:space="preserve">Purchase of 2 sets of Laptop computers for installation of CAD software for 3D printing and general office Use(16GB RAM,  2TB HDD, Win 10, Core i7) @ $2,000 </t>
  </si>
  <si>
    <t>The website will support in dissemination of project  information and visibility project activities.Developed for 1 month @ $ 400 and monthly maintenance for 24months @ $15</t>
  </si>
  <si>
    <t>$70,000</t>
  </si>
  <si>
    <t>$80,000</t>
  </si>
  <si>
    <t>RSIF Host Univiversity/ Institution Name: xxxxxx</t>
  </si>
  <si>
    <t>Proposal Budget Categories</t>
  </si>
  <si>
    <t>Budget Category</t>
  </si>
  <si>
    <t>Operational Costs</t>
  </si>
  <si>
    <t>Coordination allowance is accepted  for the Lead Applicant up to a max U$1200 per month for applicants who are not receiving any renumeration from their host institution and up to USD 500 for applicants who are receiving renumeration from their host insitition. Personnel costs should not exceed 36% of the total budget</t>
  </si>
  <si>
    <r>
      <t xml:space="preserve">This is a listing of asset items whith a </t>
    </r>
    <r>
      <rPr>
        <b/>
        <sz val="10"/>
        <rFont val="Times New Roman"/>
        <family val="1"/>
      </rPr>
      <t>unit cost of USD 1,000 and above.</t>
    </r>
    <r>
      <rPr>
        <sz val="10"/>
        <rFont val="Times New Roman"/>
        <family val="1"/>
      </rPr>
      <t>Note that computers are categorised as capital expenditure regardless of the amount</t>
    </r>
  </si>
  <si>
    <t>Comment</t>
  </si>
  <si>
    <t>Renovations to existing facilities and , or minor civil works ..etc.</t>
  </si>
  <si>
    <t>Project consumables, consultancuy for special outsources services, labour(wgaes)etc</t>
  </si>
  <si>
    <t xml:space="preserve">Should not exceed 10% of the budget, unless justified </t>
  </si>
  <si>
    <t>Disbursments from icipe, interest earned on Rsif funds, re-bank of un-utilized balances on working advances..etc</t>
  </si>
  <si>
    <t xml:space="preserve">Office print, copy, scan, telephone, internet connectivity charges,  bank charges directly related to the project. May include  coordination allowance of USD 100 per month for up to 2 other project team members from the host institution who are central to facilitate reporting/ admnistration and overall project implementation. </t>
  </si>
  <si>
    <t>Should not exceed 15% of the budget</t>
  </si>
  <si>
    <t xml:space="preserve">Should not exceed 36% of the budget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</si>
</sst>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_-* #,##0_-;\-* #,##0_-;_-* &quot;-&quot;??_-;_-@"/>
    <numFmt numFmtId="167" formatCode="_-* #,##0.00_-;\-* #,##0.00_-;_-* &quot;-&quot;??_-;_-@"/>
  </numFmts>
  <fonts count="18" x14ac:knownFonts="1">
    <font>
      <sz val="10"/>
      <name val="Arial"/>
    </font>
    <font>
      <sz val="10"/>
      <name val="Arial"/>
      <family val="2"/>
    </font>
    <font>
      <sz val="10"/>
      <name val="Arial"/>
      <family val="2"/>
    </font>
    <font>
      <sz val="8"/>
      <name val="Arial"/>
      <family val="2"/>
    </font>
    <font>
      <b/>
      <sz val="10"/>
      <name val="Times New Roman"/>
      <family val="1"/>
    </font>
    <font>
      <sz val="10"/>
      <name val="Times New Roman"/>
      <family val="1"/>
    </font>
    <font>
      <b/>
      <i/>
      <sz val="10"/>
      <name val="Times New Roman"/>
      <family val="1"/>
    </font>
    <font>
      <b/>
      <sz val="10"/>
      <color theme="1"/>
      <name val="Times New Roman"/>
      <family val="1"/>
    </font>
    <font>
      <b/>
      <i/>
      <sz val="10"/>
      <color theme="1"/>
      <name val="Times New Roman"/>
      <family val="1"/>
    </font>
    <font>
      <u/>
      <sz val="10"/>
      <name val="Times New Roman"/>
      <family val="1"/>
    </font>
    <font>
      <i/>
      <sz val="10"/>
      <color rgb="FF0070C0"/>
      <name val="Times New Roman"/>
      <family val="1"/>
    </font>
    <font>
      <i/>
      <sz val="10"/>
      <color rgb="FFFF0000"/>
      <name val="Times New Roman"/>
      <family val="1"/>
    </font>
    <font>
      <i/>
      <sz val="10"/>
      <name val="Times New Roman"/>
      <family val="1"/>
    </font>
    <font>
      <b/>
      <sz val="10"/>
      <color indexed="8"/>
      <name val="Times New Roman"/>
      <family val="1"/>
    </font>
    <font>
      <b/>
      <sz val="10"/>
      <name val="Arial"/>
      <family val="2"/>
    </font>
    <font>
      <b/>
      <u/>
      <sz val="10"/>
      <name val="Arial"/>
      <family val="2"/>
    </font>
    <font>
      <b/>
      <i/>
      <u/>
      <sz val="10"/>
      <name val="Arial"/>
      <family val="2"/>
    </font>
    <font>
      <sz val="10"/>
      <color theme="1"/>
      <name val="Times New Roman"/>
      <family val="1"/>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CC66"/>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rgb="FFFFFF99"/>
        <bgColor indexed="64"/>
      </patternFill>
    </fill>
  </fills>
  <borders count="18">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hair">
        <color auto="1"/>
      </left>
      <right style="hair">
        <color auto="1"/>
      </right>
      <top style="hair">
        <color auto="1"/>
      </top>
      <bottom style="hair">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5">
    <xf numFmtId="0" fontId="0" fillId="0" borderId="0"/>
    <xf numFmtId="43" fontId="1" fillId="0" borderId="0" applyFont="0" applyFill="0" applyBorder="0" applyAlignment="0" applyProtection="0"/>
    <xf numFmtId="0" fontId="2" fillId="0" borderId="0"/>
    <xf numFmtId="9" fontId="1" fillId="0" borderId="0" applyFont="0" applyFill="0" applyBorder="0" applyAlignment="0" applyProtection="0"/>
    <xf numFmtId="0" fontId="1" fillId="0" borderId="0"/>
  </cellStyleXfs>
  <cellXfs count="161">
    <xf numFmtId="0" fontId="0" fillId="0" borderId="0" xfId="0"/>
    <xf numFmtId="0" fontId="4" fillId="2" borderId="0" xfId="0" applyFont="1" applyFill="1" applyAlignment="1">
      <alignment vertical="top" wrapText="1"/>
    </xf>
    <xf numFmtId="164" fontId="4" fillId="2" borderId="0" xfId="1" applyNumberFormat="1" applyFont="1" applyFill="1" applyAlignment="1">
      <alignment horizontal="left"/>
    </xf>
    <xf numFmtId="164" fontId="4" fillId="2" borderId="0" xfId="1" applyNumberFormat="1" applyFont="1" applyFill="1" applyAlignment="1">
      <alignment wrapText="1"/>
    </xf>
    <xf numFmtId="37" fontId="4" fillId="2" borderId="0" xfId="1" applyNumberFormat="1" applyFont="1" applyFill="1" applyAlignment="1">
      <alignment horizontal="center"/>
    </xf>
    <xf numFmtId="164" fontId="4" fillId="2" borderId="0" xfId="1" applyNumberFormat="1" applyFont="1" applyFill="1" applyAlignment="1">
      <alignment horizontal="right"/>
    </xf>
    <xf numFmtId="0" fontId="5" fillId="0" borderId="0" xfId="0" applyFont="1"/>
    <xf numFmtId="164" fontId="4" fillId="2" borderId="0" xfId="1" applyNumberFormat="1" applyFont="1" applyFill="1" applyAlignment="1">
      <alignment horizontal="left" vertical="top" wrapText="1"/>
    </xf>
    <xf numFmtId="164" fontId="4" fillId="2" borderId="0" xfId="1" applyNumberFormat="1" applyFont="1" applyFill="1" applyAlignment="1">
      <alignment vertical="top" wrapText="1"/>
    </xf>
    <xf numFmtId="37" fontId="4" fillId="2" borderId="0" xfId="1" applyNumberFormat="1" applyFont="1" applyFill="1" applyAlignment="1">
      <alignment horizontal="center" vertical="top" wrapText="1"/>
    </xf>
    <xf numFmtId="164" fontId="4" fillId="2" borderId="0" xfId="1" applyNumberFormat="1" applyFont="1" applyFill="1" applyAlignment="1">
      <alignment horizontal="right" vertical="top" wrapText="1"/>
    </xf>
    <xf numFmtId="0" fontId="4" fillId="2" borderId="0" xfId="0" applyFont="1" applyFill="1" applyAlignment="1">
      <alignment horizontal="left" vertical="top" wrapText="1"/>
    </xf>
    <xf numFmtId="0" fontId="4" fillId="0" borderId="0" xfId="0" applyFont="1" applyAlignment="1">
      <alignment vertical="top" wrapText="1"/>
    </xf>
    <xf numFmtId="164" fontId="4" fillId="4" borderId="3" xfId="0" applyNumberFormat="1" applyFont="1" applyFill="1" applyBorder="1"/>
    <xf numFmtId="164" fontId="4" fillId="4" borderId="3" xfId="0" applyNumberFormat="1" applyFont="1" applyFill="1" applyBorder="1" applyAlignment="1">
      <alignment horizontal="center" wrapText="1"/>
    </xf>
    <xf numFmtId="164" fontId="4" fillId="4" borderId="2" xfId="1" applyNumberFormat="1" applyFont="1" applyFill="1" applyBorder="1" applyAlignment="1">
      <alignment horizontal="center" wrapText="1"/>
    </xf>
    <xf numFmtId="37" fontId="4" fillId="4" borderId="2" xfId="1" applyNumberFormat="1" applyFont="1" applyFill="1" applyBorder="1" applyAlignment="1">
      <alignment horizontal="center"/>
    </xf>
    <xf numFmtId="0" fontId="7" fillId="6" borderId="4" xfId="0" applyFont="1" applyFill="1" applyBorder="1"/>
    <xf numFmtId="0" fontId="7" fillId="6" borderId="0" xfId="0" applyFont="1" applyFill="1"/>
    <xf numFmtId="0" fontId="5" fillId="6" borderId="0" xfId="0" applyFont="1" applyFill="1" applyAlignment="1">
      <alignment wrapText="1"/>
    </xf>
    <xf numFmtId="37" fontId="5" fillId="6" borderId="0" xfId="1" applyNumberFormat="1" applyFont="1" applyFill="1" applyBorder="1" applyAlignment="1">
      <alignment horizontal="center"/>
    </xf>
    <xf numFmtId="164" fontId="5" fillId="6" borderId="0" xfId="1" applyNumberFormat="1" applyFont="1" applyFill="1" applyBorder="1" applyAlignment="1">
      <alignment horizontal="right"/>
    </xf>
    <xf numFmtId="164" fontId="4" fillId="6" borderId="0" xfId="1" applyNumberFormat="1" applyFont="1" applyFill="1" applyBorder="1" applyAlignment="1">
      <alignment horizontal="center"/>
    </xf>
    <xf numFmtId="164" fontId="4" fillId="6" borderId="0" xfId="1" applyNumberFormat="1" applyFont="1" applyFill="1" applyBorder="1" applyAlignment="1">
      <alignment horizontal="right"/>
    </xf>
    <xf numFmtId="0" fontId="4" fillId="2" borderId="5" xfId="0" applyFont="1" applyFill="1" applyBorder="1"/>
    <xf numFmtId="0" fontId="4" fillId="2" borderId="0" xfId="0" applyFont="1" applyFill="1"/>
    <xf numFmtId="0" fontId="9" fillId="2" borderId="11" xfId="0" applyFont="1" applyFill="1" applyBorder="1" applyAlignment="1">
      <alignment horizontal="left" wrapText="1"/>
    </xf>
    <xf numFmtId="0" fontId="4" fillId="2" borderId="0" xfId="0" applyFont="1" applyFill="1" applyAlignment="1">
      <alignment wrapText="1"/>
    </xf>
    <xf numFmtId="37" fontId="4" fillId="2" borderId="0" xfId="1" applyNumberFormat="1" applyFont="1" applyFill="1" applyBorder="1" applyAlignment="1">
      <alignment horizontal="center"/>
    </xf>
    <xf numFmtId="164" fontId="4" fillId="2" borderId="0" xfId="1" applyNumberFormat="1" applyFont="1" applyFill="1" applyBorder="1" applyAlignment="1">
      <alignment horizontal="right"/>
    </xf>
    <xf numFmtId="0" fontId="4" fillId="0" borderId="0" xfId="0" applyFont="1"/>
    <xf numFmtId="0" fontId="5" fillId="0" borderId="3" xfId="0" applyFont="1" applyBorder="1"/>
    <xf numFmtId="0" fontId="5" fillId="0" borderId="2" xfId="0" applyFont="1" applyBorder="1" applyAlignment="1">
      <alignment horizontal="left"/>
    </xf>
    <xf numFmtId="164" fontId="5" fillId="0" borderId="2" xfId="1" applyNumberFormat="1" applyFont="1" applyBorder="1" applyAlignment="1">
      <alignment wrapText="1"/>
    </xf>
    <xf numFmtId="37" fontId="5" fillId="0" borderId="2" xfId="1" applyNumberFormat="1" applyFont="1" applyBorder="1" applyAlignment="1">
      <alignment horizontal="center"/>
    </xf>
    <xf numFmtId="164" fontId="5" fillId="0" borderId="2" xfId="1" applyNumberFormat="1" applyFont="1" applyBorder="1" applyAlignment="1">
      <alignment horizontal="right"/>
    </xf>
    <xf numFmtId="0" fontId="5" fillId="0" borderId="2" xfId="0" applyFont="1" applyBorder="1" applyAlignment="1">
      <alignment wrapText="1"/>
    </xf>
    <xf numFmtId="37" fontId="5" fillId="0" borderId="2" xfId="1" applyNumberFormat="1" applyFont="1" applyFill="1" applyBorder="1" applyAlignment="1">
      <alignment horizontal="center"/>
    </xf>
    <xf numFmtId="164" fontId="5" fillId="0" borderId="2" xfId="1" applyNumberFormat="1" applyFont="1" applyFill="1" applyBorder="1" applyAlignment="1">
      <alignment horizontal="right"/>
    </xf>
    <xf numFmtId="0" fontId="5" fillId="0" borderId="2" xfId="0" applyFont="1" applyBorder="1"/>
    <xf numFmtId="164" fontId="5" fillId="0" borderId="2" xfId="1" applyNumberFormat="1" applyFont="1" applyFill="1" applyBorder="1" applyAlignment="1">
      <alignment wrapText="1"/>
    </xf>
    <xf numFmtId="0" fontId="10" fillId="0" borderId="3" xfId="0" applyFont="1" applyBorder="1"/>
    <xf numFmtId="0" fontId="11" fillId="0" borderId="3" xfId="0" applyFont="1" applyBorder="1"/>
    <xf numFmtId="0" fontId="7" fillId="4" borderId="3" xfId="0" applyFont="1" applyFill="1" applyBorder="1"/>
    <xf numFmtId="0" fontId="7" fillId="4" borderId="2" xfId="0" applyFont="1" applyFill="1" applyBorder="1"/>
    <xf numFmtId="164" fontId="4" fillId="4" borderId="2" xfId="1" applyNumberFormat="1" applyFont="1" applyFill="1" applyBorder="1" applyAlignment="1">
      <alignment horizontal="right"/>
    </xf>
    <xf numFmtId="0" fontId="5" fillId="4" borderId="2" xfId="0" applyFont="1" applyFill="1" applyBorder="1" applyAlignment="1">
      <alignment wrapText="1"/>
    </xf>
    <xf numFmtId="37" fontId="5" fillId="4" borderId="2" xfId="1" applyNumberFormat="1" applyFont="1" applyFill="1" applyBorder="1" applyAlignment="1">
      <alignment horizontal="center"/>
    </xf>
    <xf numFmtId="164" fontId="5" fillId="4" borderId="2" xfId="1" applyNumberFormat="1" applyFont="1" applyFill="1" applyBorder="1" applyAlignment="1">
      <alignment horizontal="right"/>
    </xf>
    <xf numFmtId="164" fontId="4" fillId="4" borderId="2" xfId="1" applyNumberFormat="1" applyFont="1" applyFill="1" applyBorder="1" applyAlignment="1">
      <alignment horizontal="center"/>
    </xf>
    <xf numFmtId="164" fontId="4" fillId="2" borderId="4" xfId="0" applyNumberFormat="1" applyFont="1" applyFill="1" applyBorder="1"/>
    <xf numFmtId="164" fontId="4" fillId="2" borderId="0" xfId="0" applyNumberFormat="1" applyFont="1" applyFill="1"/>
    <xf numFmtId="0" fontId="5" fillId="2" borderId="6" xfId="0" applyFont="1" applyFill="1" applyBorder="1" applyAlignment="1">
      <alignment horizontal="left"/>
    </xf>
    <xf numFmtId="0" fontId="5" fillId="2" borderId="0" xfId="0" applyFont="1" applyFill="1" applyAlignment="1">
      <alignment wrapText="1"/>
    </xf>
    <xf numFmtId="37" fontId="5" fillId="2" borderId="0" xfId="1" applyNumberFormat="1" applyFont="1" applyFill="1" applyBorder="1" applyAlignment="1">
      <alignment horizontal="center"/>
    </xf>
    <xf numFmtId="164" fontId="5" fillId="2" borderId="0" xfId="1" applyNumberFormat="1" applyFont="1" applyFill="1" applyBorder="1" applyAlignment="1">
      <alignment horizontal="right"/>
    </xf>
    <xf numFmtId="0" fontId="5" fillId="2" borderId="0" xfId="0" applyFont="1" applyFill="1"/>
    <xf numFmtId="164" fontId="4" fillId="6" borderId="6" xfId="1" applyNumberFormat="1" applyFont="1" applyFill="1" applyBorder="1" applyAlignment="1">
      <alignment horizontal="right"/>
    </xf>
    <xf numFmtId="0" fontId="9" fillId="2" borderId="6" xfId="0" applyFont="1" applyFill="1" applyBorder="1" applyAlignment="1">
      <alignment horizontal="left" wrapText="1"/>
    </xf>
    <xf numFmtId="164" fontId="4" fillId="4" borderId="2" xfId="1" applyNumberFormat="1" applyFont="1" applyFill="1" applyBorder="1" applyAlignment="1">
      <alignment wrapText="1"/>
    </xf>
    <xf numFmtId="164" fontId="4" fillId="4" borderId="2" xfId="1" applyNumberFormat="1" applyFont="1" applyFill="1" applyBorder="1" applyAlignment="1">
      <alignment horizontal="left"/>
    </xf>
    <xf numFmtId="0" fontId="5" fillId="2" borderId="4" xfId="0" applyFont="1" applyFill="1" applyBorder="1"/>
    <xf numFmtId="43" fontId="4" fillId="5" borderId="3" xfId="1" applyFont="1" applyFill="1" applyBorder="1"/>
    <xf numFmtId="164" fontId="4" fillId="5" borderId="2" xfId="1" applyNumberFormat="1" applyFont="1" applyFill="1" applyBorder="1" applyAlignment="1">
      <alignment horizontal="right"/>
    </xf>
    <xf numFmtId="164" fontId="4" fillId="5" borderId="2" xfId="1" applyNumberFormat="1" applyFont="1" applyFill="1" applyBorder="1" applyAlignment="1">
      <alignment wrapText="1"/>
    </xf>
    <xf numFmtId="37" fontId="4" fillId="5" borderId="2" xfId="1" applyNumberFormat="1" applyFont="1" applyFill="1" applyBorder="1" applyAlignment="1">
      <alignment horizontal="center"/>
    </xf>
    <xf numFmtId="37" fontId="4" fillId="0" borderId="2" xfId="1" applyNumberFormat="1" applyFont="1" applyFill="1" applyBorder="1" applyAlignment="1">
      <alignment horizontal="center"/>
    </xf>
    <xf numFmtId="43" fontId="4" fillId="7" borderId="8" xfId="1" applyFont="1" applyFill="1" applyBorder="1"/>
    <xf numFmtId="164" fontId="4" fillId="7" borderId="7" xfId="1" applyNumberFormat="1" applyFont="1" applyFill="1" applyBorder="1" applyAlignment="1">
      <alignment horizontal="left"/>
    </xf>
    <xf numFmtId="164" fontId="4" fillId="7" borderId="7" xfId="1" applyNumberFormat="1" applyFont="1" applyFill="1" applyBorder="1" applyAlignment="1">
      <alignment wrapText="1"/>
    </xf>
    <xf numFmtId="37" fontId="4" fillId="7" borderId="7" xfId="1" applyNumberFormat="1" applyFont="1" applyFill="1" applyBorder="1" applyAlignment="1">
      <alignment horizontal="center"/>
    </xf>
    <xf numFmtId="164" fontId="4" fillId="7" borderId="7" xfId="1" applyNumberFormat="1" applyFont="1" applyFill="1" applyBorder="1" applyAlignment="1">
      <alignment horizontal="right"/>
    </xf>
    <xf numFmtId="164" fontId="5" fillId="0" borderId="0" xfId="0" applyNumberFormat="1" applyFont="1"/>
    <xf numFmtId="164" fontId="5" fillId="0" borderId="0" xfId="1" applyNumberFormat="1" applyFont="1" applyFill="1" applyAlignment="1">
      <alignment horizontal="left"/>
    </xf>
    <xf numFmtId="164" fontId="5" fillId="0" borderId="0" xfId="1" applyNumberFormat="1" applyFont="1" applyFill="1" applyAlignment="1">
      <alignment wrapText="1"/>
    </xf>
    <xf numFmtId="37" fontId="5" fillId="0" borderId="0" xfId="1" applyNumberFormat="1" applyFont="1" applyFill="1" applyAlignment="1">
      <alignment horizontal="center"/>
    </xf>
    <xf numFmtId="164" fontId="5" fillId="0" borderId="0" xfId="1" applyNumberFormat="1" applyFont="1" applyFill="1" applyAlignment="1">
      <alignment horizontal="right"/>
    </xf>
    <xf numFmtId="164" fontId="4" fillId="4" borderId="2" xfId="1" applyNumberFormat="1" applyFont="1" applyFill="1" applyBorder="1" applyAlignment="1">
      <alignment horizontal="center" vertical="center" wrapText="1"/>
    </xf>
    <xf numFmtId="0" fontId="13" fillId="4" borderId="7" xfId="0" applyFont="1" applyFill="1" applyBorder="1"/>
    <xf numFmtId="0" fontId="5" fillId="2" borderId="1" xfId="0" applyFont="1" applyFill="1" applyBorder="1"/>
    <xf numFmtId="0" fontId="4" fillId="3" borderId="0" xfId="0" applyFont="1" applyFill="1"/>
    <xf numFmtId="0" fontId="5" fillId="0" borderId="12" xfId="0" applyFont="1" applyBorder="1"/>
    <xf numFmtId="43" fontId="5" fillId="0" borderId="0" xfId="1" applyFont="1"/>
    <xf numFmtId="0" fontId="4" fillId="3" borderId="0" xfId="0" applyFont="1" applyFill="1" applyAlignment="1">
      <alignment horizontal="center"/>
    </xf>
    <xf numFmtId="0" fontId="5" fillId="0" borderId="12" xfId="0" applyFont="1" applyBorder="1" applyAlignment="1">
      <alignment horizontal="center"/>
    </xf>
    <xf numFmtId="0" fontId="5" fillId="0" borderId="0" xfId="0" applyFont="1" applyAlignment="1">
      <alignment horizontal="center"/>
    </xf>
    <xf numFmtId="164" fontId="4" fillId="0" borderId="2" xfId="0" applyNumberFormat="1" applyFont="1" applyBorder="1"/>
    <xf numFmtId="164" fontId="4" fillId="0" borderId="2" xfId="0" applyNumberFormat="1" applyFont="1" applyBorder="1" applyAlignment="1">
      <alignment horizontal="center" wrapText="1"/>
    </xf>
    <xf numFmtId="164" fontId="4" fillId="0" borderId="2" xfId="1" applyNumberFormat="1" applyFont="1" applyFill="1" applyBorder="1" applyAlignment="1">
      <alignment horizontal="center" wrapText="1"/>
    </xf>
    <xf numFmtId="164" fontId="4" fillId="0" borderId="2" xfId="1" applyNumberFormat="1" applyFont="1" applyFill="1" applyBorder="1" applyAlignment="1">
      <alignment horizontal="center" vertical="center" wrapText="1"/>
    </xf>
    <xf numFmtId="164" fontId="5" fillId="0" borderId="2" xfId="0" applyNumberFormat="1" applyFont="1" applyBorder="1"/>
    <xf numFmtId="0" fontId="5" fillId="4" borderId="7" xfId="0" applyFont="1" applyFill="1" applyBorder="1"/>
    <xf numFmtId="0" fontId="4" fillId="8" borderId="2" xfId="0" applyFont="1" applyFill="1" applyBorder="1"/>
    <xf numFmtId="164" fontId="4" fillId="4" borderId="2" xfId="0" applyNumberFormat="1" applyFont="1" applyFill="1" applyBorder="1"/>
    <xf numFmtId="0" fontId="4" fillId="4" borderId="2" xfId="0" applyFont="1" applyFill="1" applyBorder="1"/>
    <xf numFmtId="164" fontId="5" fillId="9" borderId="2" xfId="0" applyNumberFormat="1" applyFont="1" applyFill="1" applyBorder="1"/>
    <xf numFmtId="164" fontId="4" fillId="9" borderId="2" xfId="0" applyNumberFormat="1" applyFont="1" applyFill="1" applyBorder="1" applyAlignment="1">
      <alignment horizontal="center" wrapText="1"/>
    </xf>
    <xf numFmtId="0" fontId="5" fillId="9" borderId="2" xfId="0" applyFont="1" applyFill="1" applyBorder="1" applyAlignment="1">
      <alignment horizontal="left"/>
    </xf>
    <xf numFmtId="164" fontId="4" fillId="9" borderId="2" xfId="1" applyNumberFormat="1" applyFont="1" applyFill="1" applyBorder="1" applyAlignment="1">
      <alignment horizontal="center" wrapText="1"/>
    </xf>
    <xf numFmtId="37" fontId="4" fillId="9" borderId="2" xfId="1" applyNumberFormat="1" applyFont="1" applyFill="1" applyBorder="1" applyAlignment="1">
      <alignment horizontal="center"/>
    </xf>
    <xf numFmtId="164" fontId="4" fillId="9" borderId="2" xfId="1" applyNumberFormat="1" applyFont="1" applyFill="1" applyBorder="1" applyAlignment="1">
      <alignment horizontal="center" vertical="center" wrapText="1"/>
    </xf>
    <xf numFmtId="0" fontId="12" fillId="0" borderId="12" xfId="0" applyFont="1" applyBorder="1" applyAlignment="1">
      <alignment horizontal="center"/>
    </xf>
    <xf numFmtId="0" fontId="12" fillId="0" borderId="12" xfId="0" applyFont="1" applyBorder="1"/>
    <xf numFmtId="43" fontId="5" fillId="0" borderId="2" xfId="1" applyFont="1" applyBorder="1" applyAlignment="1">
      <alignment horizontal="left" vertical="top" wrapText="1"/>
    </xf>
    <xf numFmtId="43" fontId="5" fillId="0" borderId="2" xfId="1" applyFont="1" applyBorder="1" applyAlignment="1">
      <alignment vertical="top" wrapText="1"/>
    </xf>
    <xf numFmtId="0" fontId="4" fillId="0" borderId="2" xfId="0" applyFont="1" applyBorder="1" applyAlignment="1">
      <alignment wrapText="1"/>
    </xf>
    <xf numFmtId="43" fontId="4" fillId="0" borderId="2" xfId="1" applyFont="1" applyBorder="1" applyAlignment="1">
      <alignment horizontal="left" wrapText="1"/>
    </xf>
    <xf numFmtId="0" fontId="14" fillId="2" borderId="0" xfId="4" applyFont="1" applyFill="1" applyAlignment="1">
      <alignment vertical="top"/>
    </xf>
    <xf numFmtId="0" fontId="15" fillId="0" borderId="0" xfId="4" applyFont="1" applyAlignment="1">
      <alignment vertical="top"/>
    </xf>
    <xf numFmtId="43" fontId="5" fillId="0" borderId="0" xfId="1" applyFont="1" applyFill="1"/>
    <xf numFmtId="0" fontId="4" fillId="8" borderId="2" xfId="0" applyFont="1" applyFill="1" applyBorder="1" applyAlignment="1">
      <alignment wrapText="1"/>
    </xf>
    <xf numFmtId="165" fontId="5" fillId="0" borderId="2" xfId="3" applyNumberFormat="1" applyFont="1" applyBorder="1"/>
    <xf numFmtId="9" fontId="5" fillId="0" borderId="2" xfId="3" applyFont="1" applyBorder="1"/>
    <xf numFmtId="165" fontId="5" fillId="0" borderId="2" xfId="3" applyNumberFormat="1" applyFont="1" applyBorder="1" applyAlignment="1">
      <alignment horizontal="right"/>
    </xf>
    <xf numFmtId="165" fontId="5" fillId="2" borderId="2" xfId="3" applyNumberFormat="1" applyFont="1" applyFill="1" applyBorder="1" applyAlignment="1">
      <alignment horizontal="right"/>
    </xf>
    <xf numFmtId="0" fontId="4" fillId="0" borderId="0" xfId="0" applyFont="1" applyAlignment="1">
      <alignment wrapText="1"/>
    </xf>
    <xf numFmtId="9" fontId="5" fillId="0" borderId="0" xfId="3" applyFont="1" applyFill="1" applyBorder="1"/>
    <xf numFmtId="9" fontId="5" fillId="4" borderId="2" xfId="3" applyFont="1" applyFill="1" applyBorder="1"/>
    <xf numFmtId="165" fontId="5" fillId="4" borderId="2" xfId="3" applyNumberFormat="1" applyFont="1" applyFill="1" applyBorder="1"/>
    <xf numFmtId="0" fontId="5" fillId="0" borderId="4" xfId="0" applyFont="1" applyBorder="1" applyAlignment="1">
      <alignment vertical="center" wrapText="1"/>
    </xf>
    <xf numFmtId="0" fontId="17" fillId="0" borderId="16" xfId="0" applyFont="1" applyBorder="1" applyAlignment="1">
      <alignment horizontal="left"/>
    </xf>
    <xf numFmtId="0" fontId="5" fillId="0" borderId="17" xfId="0" applyFont="1" applyBorder="1"/>
    <xf numFmtId="0" fontId="5" fillId="0" borderId="17" xfId="0" applyFont="1" applyBorder="1" applyAlignment="1">
      <alignment wrapText="1"/>
    </xf>
    <xf numFmtId="166" fontId="17" fillId="0" borderId="16" xfId="0" applyNumberFormat="1" applyFont="1" applyBorder="1" applyAlignment="1">
      <alignment wrapText="1"/>
    </xf>
    <xf numFmtId="37" fontId="5" fillId="0" borderId="16" xfId="0" applyNumberFormat="1" applyFont="1" applyBorder="1" applyAlignment="1">
      <alignment horizontal="center"/>
    </xf>
    <xf numFmtId="166" fontId="5" fillId="0" borderId="16" xfId="0" applyNumberFormat="1" applyFont="1" applyBorder="1" applyAlignment="1">
      <alignment horizontal="right"/>
    </xf>
    <xf numFmtId="166" fontId="17" fillId="0" borderId="16" xfId="0" applyNumberFormat="1" applyFont="1" applyBorder="1" applyAlignment="1">
      <alignment horizontal="right"/>
    </xf>
    <xf numFmtId="0" fontId="17" fillId="0" borderId="0" xfId="0" applyFont="1"/>
    <xf numFmtId="0" fontId="5" fillId="0" borderId="0" xfId="0" applyFont="1" applyProtection="1">
      <protection locked="0" hidden="1"/>
    </xf>
    <xf numFmtId="43" fontId="5" fillId="0" borderId="0" xfId="1" applyFont="1" applyProtection="1">
      <protection locked="0" hidden="1"/>
    </xf>
    <xf numFmtId="0" fontId="5" fillId="0" borderId="0" xfId="0" applyFont="1" applyProtection="1">
      <protection hidden="1"/>
    </xf>
    <xf numFmtId="43" fontId="5" fillId="0" borderId="0" xfId="1" applyFont="1" applyProtection="1">
      <protection hidden="1"/>
    </xf>
    <xf numFmtId="0" fontId="17" fillId="0" borderId="0" xfId="0" applyFont="1" applyProtection="1">
      <protection hidden="1"/>
    </xf>
    <xf numFmtId="0" fontId="7" fillId="0" borderId="0" xfId="0" applyFont="1" applyAlignment="1" applyProtection="1">
      <alignment horizontal="left"/>
      <protection hidden="1"/>
    </xf>
    <xf numFmtId="0" fontId="17" fillId="0" borderId="0" xfId="0" applyFont="1" applyAlignment="1" applyProtection="1">
      <alignment wrapText="1"/>
      <protection hidden="1"/>
    </xf>
    <xf numFmtId="0" fontId="17" fillId="0" borderId="0" xfId="0" applyFont="1" applyAlignment="1" applyProtection="1">
      <alignment horizontal="left"/>
      <protection hidden="1"/>
    </xf>
    <xf numFmtId="0" fontId="0" fillId="0" borderId="0" xfId="0" applyProtection="1">
      <protection hidden="1"/>
    </xf>
    <xf numFmtId="167" fontId="7" fillId="0" borderId="0" xfId="0" applyNumberFormat="1" applyFont="1" applyProtection="1">
      <protection hidden="1"/>
    </xf>
    <xf numFmtId="43" fontId="5" fillId="0" borderId="0" xfId="1" applyFont="1" applyProtection="1"/>
    <xf numFmtId="0" fontId="5" fillId="0" borderId="12" xfId="0" applyFont="1" applyBorder="1" applyAlignment="1">
      <alignment horizontal="left"/>
    </xf>
    <xf numFmtId="165" fontId="5" fillId="0" borderId="0" xfId="0" applyNumberFormat="1" applyFont="1"/>
    <xf numFmtId="0" fontId="15" fillId="11" borderId="0" xfId="4" applyFont="1" applyFill="1" applyAlignment="1">
      <alignment horizontal="left" vertical="top"/>
    </xf>
    <xf numFmtId="0" fontId="5" fillId="0" borderId="4" xfId="0" applyFont="1" applyBorder="1" applyAlignment="1">
      <alignment horizontal="center" wrapText="1"/>
    </xf>
    <xf numFmtId="0" fontId="4" fillId="8" borderId="14" xfId="0" applyFont="1" applyFill="1" applyBorder="1" applyAlignment="1">
      <alignment horizontal="center"/>
    </xf>
    <xf numFmtId="0" fontId="4" fillId="8" borderId="5" xfId="0" applyFont="1" applyFill="1" applyBorder="1" applyAlignment="1">
      <alignment horizontal="center"/>
    </xf>
    <xf numFmtId="0" fontId="4" fillId="8" borderId="13" xfId="0" applyFont="1" applyFill="1" applyBorder="1" applyAlignment="1">
      <alignment horizontal="center"/>
    </xf>
    <xf numFmtId="0" fontId="4" fillId="8" borderId="11" xfId="0" applyFont="1" applyFill="1" applyBorder="1" applyAlignment="1">
      <alignment horizontal="center"/>
    </xf>
    <xf numFmtId="164" fontId="4" fillId="4" borderId="3" xfId="1" applyNumberFormat="1" applyFont="1" applyFill="1" applyBorder="1" applyAlignment="1">
      <alignment horizontal="center" vertical="center" wrapText="1"/>
    </xf>
    <xf numFmtId="164" fontId="4" fillId="4" borderId="10" xfId="1" applyNumberFormat="1" applyFont="1" applyFill="1" applyBorder="1" applyAlignment="1">
      <alignment horizontal="center" vertical="center" wrapText="1"/>
    </xf>
    <xf numFmtId="164" fontId="4" fillId="4" borderId="9" xfId="1" applyNumberFormat="1" applyFont="1" applyFill="1" applyBorder="1" applyAlignment="1">
      <alignment horizontal="center" vertical="center" wrapText="1"/>
    </xf>
    <xf numFmtId="164" fontId="4" fillId="4" borderId="15" xfId="0" applyNumberFormat="1" applyFont="1" applyFill="1" applyBorder="1" applyAlignment="1">
      <alignment horizontal="center" vertical="top" wrapText="1"/>
    </xf>
    <xf numFmtId="164" fontId="4" fillId="4" borderId="14" xfId="0" applyNumberFormat="1" applyFont="1" applyFill="1" applyBorder="1" applyAlignment="1">
      <alignment horizontal="center" vertical="top" wrapText="1"/>
    </xf>
    <xf numFmtId="0" fontId="4" fillId="10" borderId="0" xfId="0" applyFont="1" applyFill="1" applyAlignment="1">
      <alignment horizontal="center"/>
    </xf>
    <xf numFmtId="0" fontId="5" fillId="0" borderId="0" xfId="0" applyFont="1" applyBorder="1"/>
    <xf numFmtId="43" fontId="5" fillId="0" borderId="0" xfId="1" applyFont="1" applyBorder="1" applyAlignment="1">
      <alignment wrapText="1"/>
    </xf>
    <xf numFmtId="43" fontId="5" fillId="0" borderId="0" xfId="1" applyFont="1" applyBorder="1"/>
    <xf numFmtId="0" fontId="5" fillId="0" borderId="0" xfId="0" applyFont="1" applyBorder="1" applyAlignment="1">
      <alignment wrapText="1"/>
    </xf>
    <xf numFmtId="9" fontId="5" fillId="0" borderId="0" xfId="1" applyNumberFormat="1" applyFont="1" applyBorder="1"/>
    <xf numFmtId="9" fontId="5" fillId="0" borderId="0" xfId="3" applyFont="1" applyBorder="1" applyAlignment="1">
      <alignment wrapText="1"/>
    </xf>
    <xf numFmtId="0" fontId="4" fillId="0" borderId="0" xfId="0" applyFont="1" applyBorder="1"/>
    <xf numFmtId="43" fontId="4" fillId="0" borderId="0" xfId="1" applyFont="1" applyBorder="1" applyAlignment="1">
      <alignment wrapText="1"/>
    </xf>
  </cellXfs>
  <cellStyles count="5">
    <cellStyle name="Comma" xfId="1" builtinId="3"/>
    <cellStyle name="Normal" xfId="0" builtinId="0"/>
    <cellStyle name="Normal 2 2" xfId="2" xr:uid="{00000000-0005-0000-0000-000002000000}"/>
    <cellStyle name="Normal 4 2" xfId="4" xr:uid="{CA417A9A-97D2-4740-9302-0F4595A98385}"/>
    <cellStyle name="Percent" xfId="3" builtinId="5"/>
  </cellStyles>
  <dxfs count="4">
    <dxf>
      <font>
        <b/>
      </font>
    </dxf>
    <dxf>
      <font>
        <b/>
        <i val="0"/>
        <strike val="0"/>
        <condense val="0"/>
        <extend val="0"/>
        <outline val="0"/>
        <shadow val="0"/>
        <u val="none"/>
        <vertAlign val="baseline"/>
        <sz val="10"/>
        <color auto="1"/>
        <name val="Times New Roman"/>
        <family val="1"/>
        <scheme val="none"/>
      </font>
    </dxf>
    <dxf>
      <font>
        <b val="0"/>
        <i val="0"/>
        <strike val="0"/>
        <condense val="0"/>
        <extend val="0"/>
        <outline val="0"/>
        <shadow val="0"/>
        <u val="none"/>
        <vertAlign val="baseline"/>
        <sz val="10"/>
        <color auto="1"/>
        <name val="Times New Roman"/>
        <family val="1"/>
        <scheme val="none"/>
      </font>
    </dxf>
    <dxf>
      <font>
        <b val="0"/>
        <i val="0"/>
        <strike val="0"/>
        <condense val="0"/>
        <extend val="0"/>
        <outline val="0"/>
        <shadow val="0"/>
        <u val="none"/>
        <vertAlign val="baseline"/>
        <sz val="10"/>
        <color auto="1"/>
        <name val="Times New Roman"/>
        <family val="1"/>
        <scheme val="none"/>
      </font>
    </dxf>
  </dxfs>
  <tableStyles count="0" defaultTableStyle="TableStyleMedium9" defaultPivotStyle="PivotStyleLight16"/>
  <colors>
    <mruColors>
      <color rgb="FFFFCC66"/>
      <color rgb="FFF9BF8F"/>
      <color rgb="FFFFFF66"/>
      <color rgb="FFFFFF99"/>
      <color rgb="FFFDE6D3"/>
      <color rgb="FFE9F8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206375</xdr:colOff>
      <xdr:row>23</xdr:row>
      <xdr:rowOff>152400</xdr:rowOff>
    </xdr:from>
    <xdr:to>
      <xdr:col>4</xdr:col>
      <xdr:colOff>104775</xdr:colOff>
      <xdr:row>52</xdr:row>
      <xdr:rowOff>47050</xdr:rowOff>
    </xdr:to>
    <xdr:pic>
      <xdr:nvPicPr>
        <xdr:cNvPr id="12" name="Picture 11">
          <a:extLst>
            <a:ext uri="{FF2B5EF4-FFF2-40B4-BE49-F238E27FC236}">
              <a16:creationId xmlns:a16="http://schemas.microsoft.com/office/drawing/2014/main" id="{E61D1CF3-9350-483D-845D-511120B92F13}"/>
            </a:ext>
          </a:extLst>
        </xdr:cNvPr>
        <xdr:cNvPicPr>
          <a:picLocks noChangeAspect="1"/>
        </xdr:cNvPicPr>
      </xdr:nvPicPr>
      <xdr:blipFill>
        <a:blip xmlns:r="http://schemas.openxmlformats.org/officeDocument/2006/relationships" r:embed="rId1"/>
        <a:stretch>
          <a:fillRect/>
        </a:stretch>
      </xdr:blipFill>
      <xdr:spPr>
        <a:xfrm>
          <a:off x="206375" y="9248775"/>
          <a:ext cx="7918450" cy="4590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38100</xdr:colOff>
      <xdr:row>0</xdr:row>
      <xdr:rowOff>114300</xdr:rowOff>
    </xdr:from>
    <xdr:to>
      <xdr:col>11</xdr:col>
      <xdr:colOff>501650</xdr:colOff>
      <xdr:row>5</xdr:row>
      <xdr:rowOff>0</xdr:rowOff>
    </xdr:to>
    <xdr:pic>
      <xdr:nvPicPr>
        <xdr:cNvPr id="4" name="Picture 3">
          <a:extLst>
            <a:ext uri="{FF2B5EF4-FFF2-40B4-BE49-F238E27FC236}">
              <a16:creationId xmlns:a16="http://schemas.microsoft.com/office/drawing/2014/main" id="{65E6E742-FBB8-404B-94C8-1A2744BCF3F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34600" y="114300"/>
          <a:ext cx="2559050" cy="704850"/>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E5E4ADE-0FFA-4897-9791-7B60FF4A8FB8}" name="Table1" displayName="Table1" ref="B13:D20" totalsRowShown="0" headerRowDxfId="0">
  <tableColumns count="3">
    <tableColumn id="1" xr3:uid="{18201AAF-29A0-4830-B067-59E519E03CFE}" name="Budget Category" dataDxfId="1"/>
    <tableColumn id="2" xr3:uid="{EDA5E92A-4ED2-4B64-B586-976291B8D34A}" name="Description" dataDxfId="2"/>
    <tableColumn id="3" xr3:uid="{9DDB1BFD-5FED-4E70-8364-B72A5F5D7274}" name="Comment" dataDxfId="3" dataCellStyle="Comma"/>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63"/>
  <sheetViews>
    <sheetView showGridLines="0" zoomScaleNormal="100" zoomScaleSheetLayoutView="100" workbookViewId="0">
      <selection activeCell="I30" sqref="I30"/>
    </sheetView>
  </sheetViews>
  <sheetFormatPr defaultColWidth="8.7265625" defaultRowHeight="13" x14ac:dyDescent="0.3"/>
  <cols>
    <col min="1" max="1" width="3" style="6" bestFit="1" customWidth="1"/>
    <col min="2" max="2" width="29.453125" style="6" customWidth="1"/>
    <col min="3" max="3" width="38.26953125" style="6" customWidth="1"/>
    <col min="4" max="4" width="44" style="82" customWidth="1"/>
    <col min="5" max="16384" width="8.7265625" style="6"/>
  </cols>
  <sheetData>
    <row r="1" spans="2:5" x14ac:dyDescent="0.3">
      <c r="B1" s="107" t="s">
        <v>88</v>
      </c>
    </row>
    <row r="2" spans="2:5" x14ac:dyDescent="0.3">
      <c r="B2" s="107"/>
    </row>
    <row r="3" spans="2:5" x14ac:dyDescent="0.3">
      <c r="B3" s="141" t="s">
        <v>87</v>
      </c>
      <c r="C3" s="141"/>
      <c r="D3" s="141"/>
    </row>
    <row r="4" spans="2:5" x14ac:dyDescent="0.3">
      <c r="B4" s="108"/>
      <c r="D4" s="109"/>
    </row>
    <row r="5" spans="2:5" x14ac:dyDescent="0.3">
      <c r="B5" s="105" t="s">
        <v>89</v>
      </c>
      <c r="C5" s="105" t="s">
        <v>76</v>
      </c>
      <c r="D5" s="106" t="s">
        <v>77</v>
      </c>
    </row>
    <row r="6" spans="2:5" ht="65.5" customHeight="1" x14ac:dyDescent="0.3">
      <c r="B6" s="105" t="s">
        <v>82</v>
      </c>
      <c r="C6" s="36" t="s">
        <v>78</v>
      </c>
      <c r="D6" s="103" t="s">
        <v>79</v>
      </c>
    </row>
    <row r="7" spans="2:5" ht="37.5" customHeight="1" x14ac:dyDescent="0.3">
      <c r="B7" s="105" t="s">
        <v>83</v>
      </c>
      <c r="C7" s="36" t="s">
        <v>80</v>
      </c>
      <c r="D7" s="104" t="s">
        <v>86</v>
      </c>
    </row>
    <row r="8" spans="2:5" ht="39" customHeight="1" x14ac:dyDescent="0.3">
      <c r="B8" s="105" t="s">
        <v>84</v>
      </c>
      <c r="C8" s="36" t="s">
        <v>81</v>
      </c>
      <c r="D8" s="103" t="s">
        <v>85</v>
      </c>
    </row>
    <row r="11" spans="2:5" x14ac:dyDescent="0.3">
      <c r="B11" s="30" t="s">
        <v>104</v>
      </c>
    </row>
    <row r="13" spans="2:5" ht="45" customHeight="1" x14ac:dyDescent="0.3">
      <c r="B13" s="159" t="s">
        <v>105</v>
      </c>
      <c r="C13" s="159" t="s">
        <v>0</v>
      </c>
      <c r="D13" s="160" t="s">
        <v>109</v>
      </c>
      <c r="E13" s="154"/>
    </row>
    <row r="14" spans="2:5" ht="91" x14ac:dyDescent="0.3">
      <c r="B14" s="159" t="s">
        <v>8</v>
      </c>
      <c r="C14" s="156" t="s">
        <v>107</v>
      </c>
      <c r="D14" s="157" t="s">
        <v>116</v>
      </c>
      <c r="E14" s="153"/>
    </row>
    <row r="15" spans="2:5" ht="52" x14ac:dyDescent="0.3">
      <c r="B15" s="159" t="s">
        <v>38</v>
      </c>
      <c r="C15" s="158" t="s">
        <v>108</v>
      </c>
      <c r="D15" s="157"/>
      <c r="E15" s="153"/>
    </row>
    <row r="16" spans="2:5" ht="26" x14ac:dyDescent="0.3">
      <c r="B16" s="159" t="s">
        <v>39</v>
      </c>
      <c r="C16" s="156" t="s">
        <v>110</v>
      </c>
      <c r="D16" s="157" t="s">
        <v>112</v>
      </c>
      <c r="E16" s="153"/>
    </row>
    <row r="17" spans="2:5" ht="26" x14ac:dyDescent="0.3">
      <c r="B17" s="159" t="s">
        <v>60</v>
      </c>
      <c r="C17" s="156" t="s">
        <v>111</v>
      </c>
      <c r="D17" s="155"/>
      <c r="E17" s="153"/>
    </row>
    <row r="18" spans="2:5" ht="52" x14ac:dyDescent="0.3">
      <c r="B18" s="159" t="s">
        <v>40</v>
      </c>
      <c r="C18" s="156" t="s">
        <v>42</v>
      </c>
      <c r="D18" s="155"/>
      <c r="E18" s="153"/>
    </row>
    <row r="19" spans="2:5" ht="91" x14ac:dyDescent="0.3">
      <c r="B19" s="159" t="s">
        <v>106</v>
      </c>
      <c r="C19" s="156" t="s">
        <v>114</v>
      </c>
      <c r="D19" s="155" t="s">
        <v>115</v>
      </c>
      <c r="E19" s="153"/>
    </row>
    <row r="20" spans="2:5" ht="39" x14ac:dyDescent="0.3">
      <c r="B20" s="159" t="s">
        <v>41</v>
      </c>
      <c r="C20" s="156" t="s">
        <v>113</v>
      </c>
      <c r="D20" s="155"/>
      <c r="E20" s="153"/>
    </row>
    <row r="21" spans="2:5" x14ac:dyDescent="0.3">
      <c r="B21" s="153"/>
      <c r="C21" s="153"/>
      <c r="D21" s="155"/>
    </row>
    <row r="22" spans="2:5" x14ac:dyDescent="0.3">
      <c r="B22" s="153"/>
      <c r="C22" s="153"/>
      <c r="D22" s="155"/>
    </row>
    <row r="23" spans="2:5" x14ac:dyDescent="0.3">
      <c r="B23" s="153"/>
      <c r="C23" s="153"/>
      <c r="D23" s="155"/>
    </row>
    <row r="53" spans="1:22" x14ac:dyDescent="0.3">
      <c r="D53" s="138"/>
    </row>
    <row r="54" spans="1:22" s="130" customFormat="1" hidden="1" x14ac:dyDescent="0.3">
      <c r="B54" s="6"/>
      <c r="D54" s="131"/>
    </row>
    <row r="55" spans="1:22" s="136" customFormat="1" ht="12.75" hidden="1" customHeight="1" x14ac:dyDescent="0.3">
      <c r="A55" s="132">
        <v>1</v>
      </c>
      <c r="B55" s="133" t="s">
        <v>8</v>
      </c>
      <c r="C55" s="134" t="s">
        <v>68</v>
      </c>
      <c r="D55" s="135"/>
      <c r="E55" s="132"/>
      <c r="F55" s="132"/>
      <c r="G55" s="132"/>
      <c r="H55" s="132"/>
      <c r="I55" s="132"/>
      <c r="J55" s="132"/>
      <c r="K55" s="132"/>
      <c r="L55" s="132"/>
      <c r="M55" s="132"/>
      <c r="N55" s="132"/>
      <c r="O55" s="132"/>
      <c r="P55" s="132"/>
      <c r="Q55" s="132"/>
      <c r="R55" s="132"/>
      <c r="S55" s="132"/>
      <c r="T55" s="132"/>
      <c r="U55" s="132"/>
      <c r="V55" s="132"/>
    </row>
    <row r="56" spans="1:22" s="136" customFormat="1" ht="12.75" hidden="1" customHeight="1" x14ac:dyDescent="0.3">
      <c r="A56" s="132">
        <v>2</v>
      </c>
      <c r="B56" s="133" t="s">
        <v>38</v>
      </c>
      <c r="C56" s="132" t="s">
        <v>95</v>
      </c>
      <c r="D56" s="135"/>
      <c r="E56" s="132"/>
      <c r="F56" s="132"/>
      <c r="G56" s="132"/>
      <c r="H56" s="132"/>
      <c r="I56" s="132"/>
      <c r="J56" s="132"/>
      <c r="K56" s="132"/>
      <c r="L56" s="132"/>
      <c r="M56" s="132"/>
      <c r="N56" s="132"/>
      <c r="O56" s="132"/>
      <c r="P56" s="132"/>
      <c r="Q56" s="132"/>
      <c r="R56" s="132"/>
      <c r="S56" s="132"/>
      <c r="T56" s="132"/>
      <c r="U56" s="132"/>
      <c r="V56" s="132"/>
    </row>
    <row r="57" spans="1:22" s="136" customFormat="1" ht="12.75" hidden="1" customHeight="1" x14ac:dyDescent="0.3">
      <c r="A57" s="132">
        <v>3</v>
      </c>
      <c r="B57" s="133" t="s">
        <v>39</v>
      </c>
      <c r="C57" s="132" t="s">
        <v>61</v>
      </c>
      <c r="D57" s="135"/>
      <c r="E57" s="132"/>
      <c r="F57" s="132"/>
      <c r="G57" s="132"/>
      <c r="H57" s="132"/>
      <c r="I57" s="132"/>
      <c r="J57" s="132"/>
      <c r="K57" s="132"/>
      <c r="L57" s="132"/>
      <c r="M57" s="132"/>
      <c r="N57" s="132"/>
      <c r="O57" s="132"/>
      <c r="P57" s="132"/>
      <c r="Q57" s="132"/>
      <c r="R57" s="132"/>
      <c r="S57" s="132"/>
      <c r="T57" s="132"/>
      <c r="U57" s="132"/>
      <c r="V57" s="132"/>
    </row>
    <row r="58" spans="1:22" s="136" customFormat="1" ht="12.75" hidden="1" customHeight="1" x14ac:dyDescent="0.3">
      <c r="A58" s="132">
        <v>4</v>
      </c>
      <c r="B58" s="133" t="s">
        <v>60</v>
      </c>
      <c r="C58" s="132" t="s">
        <v>43</v>
      </c>
      <c r="D58" s="135"/>
      <c r="E58" s="132"/>
      <c r="F58" s="132"/>
      <c r="G58" s="132"/>
      <c r="H58" s="132"/>
      <c r="I58" s="132"/>
      <c r="J58" s="132"/>
      <c r="K58" s="132"/>
      <c r="L58" s="132"/>
      <c r="M58" s="132"/>
      <c r="N58" s="132"/>
      <c r="O58" s="132"/>
      <c r="P58" s="132"/>
      <c r="Q58" s="132"/>
      <c r="R58" s="132"/>
      <c r="S58" s="132"/>
      <c r="T58" s="132"/>
      <c r="U58" s="132"/>
      <c r="V58" s="132"/>
    </row>
    <row r="59" spans="1:22" s="136" customFormat="1" ht="12.75" hidden="1" customHeight="1" x14ac:dyDescent="0.3">
      <c r="A59" s="132">
        <v>5</v>
      </c>
      <c r="B59" s="133" t="s">
        <v>40</v>
      </c>
      <c r="C59" s="132" t="s">
        <v>42</v>
      </c>
      <c r="D59" s="135"/>
      <c r="E59" s="132"/>
      <c r="F59" s="132"/>
      <c r="G59" s="132"/>
      <c r="H59" s="132"/>
      <c r="I59" s="132"/>
      <c r="J59" s="132"/>
      <c r="K59" s="132"/>
      <c r="L59" s="132"/>
      <c r="M59" s="132"/>
      <c r="N59" s="132"/>
      <c r="O59" s="132"/>
      <c r="P59" s="132"/>
      <c r="Q59" s="132"/>
      <c r="R59" s="132"/>
      <c r="S59" s="132"/>
      <c r="T59" s="132"/>
      <c r="U59" s="132"/>
      <c r="V59" s="132"/>
    </row>
    <row r="60" spans="1:22" s="136" customFormat="1" ht="12.75" hidden="1" customHeight="1" x14ac:dyDescent="0.3">
      <c r="A60" s="132">
        <v>6</v>
      </c>
      <c r="B60" s="133" t="s">
        <v>18</v>
      </c>
      <c r="C60" s="132" t="s">
        <v>53</v>
      </c>
      <c r="D60" s="135"/>
      <c r="E60" s="132"/>
      <c r="F60" s="132"/>
      <c r="G60" s="132"/>
      <c r="H60" s="132"/>
      <c r="I60" s="132"/>
      <c r="J60" s="132"/>
      <c r="K60" s="132"/>
      <c r="L60" s="132"/>
      <c r="M60" s="132"/>
      <c r="N60" s="132"/>
      <c r="O60" s="132"/>
      <c r="P60" s="132"/>
      <c r="Q60" s="132"/>
      <c r="R60" s="132"/>
      <c r="S60" s="132"/>
      <c r="T60" s="132"/>
      <c r="U60" s="132"/>
      <c r="V60" s="132"/>
    </row>
    <row r="61" spans="1:22" s="136" customFormat="1" hidden="1" x14ac:dyDescent="0.3">
      <c r="A61" s="132">
        <v>7</v>
      </c>
      <c r="B61" s="133" t="s">
        <v>41</v>
      </c>
      <c r="C61" s="132" t="s">
        <v>54</v>
      </c>
      <c r="D61" s="137"/>
      <c r="E61" s="132"/>
      <c r="F61" s="132"/>
      <c r="G61" s="132"/>
      <c r="H61" s="132"/>
      <c r="I61" s="132"/>
      <c r="J61" s="132"/>
      <c r="K61" s="132"/>
      <c r="L61" s="132"/>
      <c r="M61" s="132"/>
      <c r="N61" s="132"/>
      <c r="O61" s="132"/>
      <c r="P61" s="132"/>
      <c r="Q61" s="132"/>
      <c r="R61" s="132"/>
      <c r="S61" s="132"/>
      <c r="T61" s="132"/>
      <c r="U61" s="132"/>
      <c r="V61" s="132"/>
    </row>
    <row r="62" spans="1:22" s="130" customFormat="1" hidden="1" x14ac:dyDescent="0.3">
      <c r="D62" s="131"/>
    </row>
    <row r="63" spans="1:22" s="128" customFormat="1" x14ac:dyDescent="0.3">
      <c r="D63" s="129"/>
    </row>
  </sheetData>
  <mergeCells count="1">
    <mergeCell ref="B3:D3"/>
  </mergeCells>
  <phoneticPr fontId="3" type="noConversion"/>
  <pageMargins left="0.7" right="0.7" top="0.75" bottom="0.75" header="0.3" footer="0.3"/>
  <pageSetup paperSize="9" orientation="portrait" r:id="rId1"/>
  <headerFooter>
    <oddHeader>&amp;CBioInnovate Africa Programme - Standard Full Proposal Budget Template_Budget item categories</oddHead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16"/>
  <sheetViews>
    <sheetView showGridLines="0" zoomScaleNormal="100" zoomScaleSheetLayoutView="100" workbookViewId="0">
      <pane xSplit="1" ySplit="7" topLeftCell="B8" activePane="bottomRight" state="frozen"/>
      <selection pane="topRight" activeCell="B1" sqref="B1"/>
      <selection pane="bottomLeft" activeCell="A9" sqref="A9"/>
      <selection pane="bottomRight" activeCell="A14" sqref="A14"/>
    </sheetView>
  </sheetViews>
  <sheetFormatPr defaultColWidth="8.81640625" defaultRowHeight="13" x14ac:dyDescent="0.3"/>
  <cols>
    <col min="1" max="1" width="28" style="6" customWidth="1"/>
    <col min="2" max="2" width="8.81640625" style="6"/>
    <col min="3" max="4" width="13.81640625" style="6" customWidth="1"/>
    <col min="5" max="5" width="12.26953125" style="6" customWidth="1"/>
    <col min="6" max="8" width="14" style="6" customWidth="1"/>
    <col min="9" max="9" width="13.54296875" style="6" customWidth="1"/>
    <col min="10" max="10" width="17" style="6" customWidth="1"/>
    <col min="11" max="16" width="8.81640625" style="6"/>
    <col min="17" max="17" width="32.7265625" style="6" customWidth="1"/>
    <col min="18" max="16384" width="8.81640625" style="6"/>
  </cols>
  <sheetData>
    <row r="1" spans="1:17" x14ac:dyDescent="0.3">
      <c r="A1" s="30" t="str">
        <f>'Detailed budget'!A1</f>
        <v>RSIF Host Univiversity/ Institution Name: xxxxxx</v>
      </c>
      <c r="B1" s="56"/>
      <c r="C1" s="56"/>
      <c r="D1" s="56"/>
      <c r="E1" s="56"/>
      <c r="F1" s="56"/>
      <c r="G1" s="56"/>
      <c r="H1" s="56"/>
      <c r="I1" s="56"/>
      <c r="J1" s="56"/>
      <c r="K1" s="56"/>
      <c r="L1" s="56"/>
      <c r="M1" s="56"/>
      <c r="N1" s="56"/>
      <c r="O1" s="56"/>
      <c r="P1" s="56"/>
    </row>
    <row r="2" spans="1:17" ht="18" customHeight="1" x14ac:dyDescent="0.3">
      <c r="A2" s="30" t="str">
        <f>'Detailed budget'!A2</f>
        <v xml:space="preserve">Lead Applicant Name: xxxx; </v>
      </c>
      <c r="B2" s="56"/>
      <c r="C2" s="56"/>
      <c r="D2" s="56"/>
      <c r="E2" s="56"/>
      <c r="F2" s="56"/>
      <c r="G2" s="56"/>
      <c r="H2" s="56"/>
      <c r="I2" s="56"/>
      <c r="J2" s="56"/>
      <c r="K2" s="56"/>
      <c r="L2" s="56"/>
      <c r="M2" s="56"/>
      <c r="N2" s="56"/>
      <c r="O2" s="56"/>
      <c r="P2" s="56"/>
    </row>
    <row r="3" spans="1:17" ht="18" customHeight="1" x14ac:dyDescent="0.3">
      <c r="A3" s="30" t="str">
        <f>'Detailed budget'!A3</f>
        <v xml:space="preserve">Project Title: "xxxx" </v>
      </c>
      <c r="B3" s="1"/>
      <c r="C3" s="1"/>
      <c r="D3" s="1"/>
      <c r="E3" s="56"/>
      <c r="F3" s="56"/>
      <c r="G3" s="56"/>
      <c r="H3" s="56"/>
      <c r="I3" s="56"/>
      <c r="J3" s="56"/>
      <c r="K3" s="56"/>
      <c r="L3" s="56"/>
      <c r="M3" s="56"/>
      <c r="N3" s="56"/>
      <c r="O3" s="56"/>
      <c r="P3" s="56"/>
    </row>
    <row r="4" spans="1:17" ht="18" customHeight="1" x14ac:dyDescent="0.3">
      <c r="A4" s="30" t="str">
        <f>'Detailed budget'!A4</f>
        <v>Project Acronymn:xxxx</v>
      </c>
      <c r="B4" s="1"/>
      <c r="C4" s="1"/>
      <c r="D4" s="1"/>
      <c r="E4" s="56"/>
      <c r="F4" s="56"/>
      <c r="G4" s="56"/>
      <c r="H4" s="56"/>
      <c r="I4" s="56"/>
      <c r="J4" s="56"/>
      <c r="K4" s="56"/>
      <c r="L4" s="56"/>
      <c r="M4" s="56"/>
      <c r="N4" s="56"/>
      <c r="O4" s="56"/>
      <c r="P4" s="56"/>
    </row>
    <row r="5" spans="1:17" ht="18" customHeight="1" x14ac:dyDescent="0.3">
      <c r="A5" s="30" t="str">
        <f>'Detailed budget'!A5</f>
        <v>Project Duration:</v>
      </c>
      <c r="B5" s="56"/>
      <c r="C5" s="56"/>
      <c r="D5" s="56"/>
      <c r="E5" s="56"/>
      <c r="F5" s="56"/>
      <c r="G5" s="56"/>
      <c r="H5" s="56"/>
      <c r="I5" s="56"/>
      <c r="J5" s="56"/>
      <c r="K5" s="56"/>
      <c r="L5" s="56"/>
      <c r="M5" s="56"/>
      <c r="N5" s="56"/>
      <c r="O5" s="56"/>
      <c r="P5" s="56"/>
    </row>
    <row r="6" spans="1:17" ht="18" customHeight="1" x14ac:dyDescent="0.3">
      <c r="A6" s="30" t="str">
        <f>'Detailed budget'!A6</f>
        <v>Budget period:</v>
      </c>
      <c r="B6" s="56"/>
      <c r="C6" s="56"/>
      <c r="D6" s="56"/>
      <c r="E6" s="56"/>
      <c r="F6" s="56"/>
      <c r="G6" s="56"/>
      <c r="H6" s="56"/>
      <c r="I6" s="56"/>
      <c r="J6" s="56"/>
      <c r="K6" s="56"/>
      <c r="L6" s="56"/>
      <c r="M6" s="56"/>
      <c r="N6" s="56"/>
      <c r="O6" s="56"/>
      <c r="P6" s="56"/>
    </row>
    <row r="7" spans="1:17" ht="26" x14ac:dyDescent="0.3">
      <c r="A7" s="92" t="s">
        <v>1</v>
      </c>
      <c r="B7" s="144" t="s">
        <v>57</v>
      </c>
      <c r="C7" s="146"/>
      <c r="D7" s="145"/>
      <c r="E7" s="143" t="s">
        <v>58</v>
      </c>
      <c r="F7" s="143"/>
      <c r="G7" s="143" t="s">
        <v>63</v>
      </c>
      <c r="H7" s="143"/>
      <c r="I7" s="144" t="s">
        <v>35</v>
      </c>
      <c r="J7" s="145"/>
      <c r="K7" s="110" t="s">
        <v>90</v>
      </c>
      <c r="L7" s="115"/>
      <c r="M7" s="110" t="s">
        <v>93</v>
      </c>
      <c r="N7" s="110" t="s">
        <v>93</v>
      </c>
      <c r="O7" s="110" t="s">
        <v>93</v>
      </c>
      <c r="P7" s="110" t="s">
        <v>93</v>
      </c>
    </row>
    <row r="8" spans="1:17" ht="12.75" customHeight="1" x14ac:dyDescent="0.3">
      <c r="A8" s="92"/>
      <c r="B8" s="92" t="s">
        <v>49</v>
      </c>
      <c r="C8" s="92" t="s">
        <v>50</v>
      </c>
      <c r="D8" s="92" t="s">
        <v>35</v>
      </c>
      <c r="E8" s="92" t="s">
        <v>49</v>
      </c>
      <c r="F8" s="92" t="s">
        <v>50</v>
      </c>
      <c r="G8" s="92" t="s">
        <v>49</v>
      </c>
      <c r="H8" s="92" t="s">
        <v>50</v>
      </c>
      <c r="I8" s="92" t="s">
        <v>49</v>
      </c>
      <c r="J8" s="92" t="s">
        <v>59</v>
      </c>
      <c r="K8" s="110"/>
      <c r="L8" s="115"/>
      <c r="M8" s="110" t="s">
        <v>91</v>
      </c>
      <c r="N8" s="110" t="s">
        <v>101</v>
      </c>
      <c r="O8" s="110" t="s">
        <v>102</v>
      </c>
      <c r="P8" s="110" t="s">
        <v>92</v>
      </c>
      <c r="Q8" s="142" t="s">
        <v>94</v>
      </c>
    </row>
    <row r="9" spans="1:17" x14ac:dyDescent="0.3">
      <c r="A9" s="39" t="s">
        <v>8</v>
      </c>
      <c r="B9" s="39">
        <f>SUMIF('Detailed budget'!$D$9:$D$97,A9,'Detailed budget'!$H$9:$H$97)</f>
        <v>0</v>
      </c>
      <c r="C9" s="39">
        <f>SUMIF('Detailed budget'!$D$9:$D$97,A9,'Detailed budget'!$I$9:$I$97)</f>
        <v>0</v>
      </c>
      <c r="D9" s="39">
        <f>B9+C9</f>
        <v>0</v>
      </c>
      <c r="E9" s="39">
        <f>SUMIF('Detailed budget'!$D$9:$D$97,A9,'Detailed budget'!K$9:K$97)</f>
        <v>0</v>
      </c>
      <c r="F9" s="39">
        <f>SUMIF('Detailed budget'!$D$9:$D$97,A9,'Detailed budget'!L$9:L$97)</f>
        <v>0</v>
      </c>
      <c r="G9" s="39">
        <f>SUMIF('Detailed budget'!$D$9:$D$97,C9,'Detailed budget'!N$9:N$97)</f>
        <v>0</v>
      </c>
      <c r="H9" s="39">
        <f>SUMIF('Detailed budget'!$D$9:$D$97,C9,'Detailed budget'!O$9:O$97)</f>
        <v>0</v>
      </c>
      <c r="I9" s="39">
        <f>B9+E9+G9</f>
        <v>0</v>
      </c>
      <c r="J9" s="39">
        <f>C9+F9+H9</f>
        <v>0</v>
      </c>
      <c r="K9" s="112">
        <f t="shared" ref="K9:K14" si="0">IFERROR(I9/$I$15,0)</f>
        <v>0</v>
      </c>
      <c r="L9" s="116"/>
      <c r="M9" s="111">
        <f>4800/70000</f>
        <v>6.8571428571428575E-2</v>
      </c>
      <c r="N9" s="113">
        <f>7200/70000</f>
        <v>0.10285714285714286</v>
      </c>
      <c r="O9" s="113">
        <f>7200/80000</f>
        <v>0.09</v>
      </c>
      <c r="P9" s="113">
        <f>7200/90000</f>
        <v>0.08</v>
      </c>
      <c r="Q9" s="142"/>
    </row>
    <row r="10" spans="1:17" x14ac:dyDescent="0.3">
      <c r="A10" s="39" t="s">
        <v>38</v>
      </c>
      <c r="B10" s="39">
        <f>SUMIF('Detailed budget'!$D$9:$D$97,A10,'Detailed budget'!$H$9:$H$97)</f>
        <v>0</v>
      </c>
      <c r="C10" s="39">
        <f>SUMIF('Detailed budget'!$D$9:$D$97,A10,'Detailed budget'!$I$9:$I$97)</f>
        <v>0</v>
      </c>
      <c r="D10" s="39">
        <f t="shared" ref="D10:D14" si="1">B10+C10</f>
        <v>0</v>
      </c>
      <c r="E10" s="39">
        <f>SUMIF('Detailed budget'!$D$9:$D$97,A10,'Detailed budget'!K$9:K$97)</f>
        <v>0</v>
      </c>
      <c r="F10" s="39">
        <f>SUMIF('Detailed budget'!$D$9:$D$97,A10,'Detailed budget'!L$9:L$97)</f>
        <v>0</v>
      </c>
      <c r="G10" s="39">
        <f>SUMIF('Detailed budget'!$D$9:$D$97,C10,'Detailed budget'!N$9:N$97)</f>
        <v>0</v>
      </c>
      <c r="H10" s="39">
        <f>SUMIF('Detailed budget'!$D$9:$D$97,C10,'Detailed budget'!O$9:O$97)</f>
        <v>0</v>
      </c>
      <c r="I10" s="39">
        <f t="shared" ref="I10:I14" si="2">B10+E10+G10</f>
        <v>0</v>
      </c>
      <c r="J10" s="39">
        <f t="shared" ref="J10:J14" si="3">C10+F10+H10</f>
        <v>0</v>
      </c>
      <c r="K10" s="112">
        <f t="shared" si="0"/>
        <v>0</v>
      </c>
      <c r="L10" s="116"/>
      <c r="M10" s="111">
        <f>3000/50000</f>
        <v>0.06</v>
      </c>
      <c r="N10" s="111">
        <f>3000/70000</f>
        <v>4.2857142857142858E-2</v>
      </c>
      <c r="O10" s="111">
        <f>3000/80000</f>
        <v>3.7499999999999999E-2</v>
      </c>
      <c r="P10" s="113">
        <f>3000/90000</f>
        <v>3.3333333333333333E-2</v>
      </c>
      <c r="Q10" s="142"/>
    </row>
    <row r="11" spans="1:17" x14ac:dyDescent="0.3">
      <c r="A11" s="39" t="s">
        <v>39</v>
      </c>
      <c r="B11" s="39">
        <f>SUMIF('Detailed budget'!$D$9:$D$97,A11,'Detailed budget'!$H$9:$H$97)</f>
        <v>0</v>
      </c>
      <c r="C11" s="39">
        <f>SUMIF('Detailed budget'!$D$9:$D$97,A11,'Detailed budget'!$I$9:$I$97)</f>
        <v>0</v>
      </c>
      <c r="D11" s="39">
        <f t="shared" si="1"/>
        <v>0</v>
      </c>
      <c r="E11" s="39">
        <f>SUMIF('Detailed budget'!$D$9:$D$97,A11,'Detailed budget'!K$9:K$97)</f>
        <v>0</v>
      </c>
      <c r="F11" s="39">
        <f>SUMIF('Detailed budget'!$D$9:$D$97,A11,'Detailed budget'!L$9:L$97)</f>
        <v>0</v>
      </c>
      <c r="G11" s="39">
        <f>SUMIF('Detailed budget'!$D$9:$D$97,C11,'Detailed budget'!N$9:N$97)</f>
        <v>0</v>
      </c>
      <c r="H11" s="39">
        <f>SUMIF('Detailed budget'!$D$9:$D$97,C11,'Detailed budget'!O$9:O$97)</f>
        <v>0</v>
      </c>
      <c r="I11" s="39">
        <f t="shared" si="2"/>
        <v>0</v>
      </c>
      <c r="J11" s="39">
        <f t="shared" si="3"/>
        <v>0</v>
      </c>
      <c r="K11" s="112">
        <f t="shared" si="0"/>
        <v>0</v>
      </c>
      <c r="L11" s="116"/>
      <c r="M11" s="111">
        <f>5000/50000</f>
        <v>0.1</v>
      </c>
      <c r="N11" s="111">
        <f>7000/70000</f>
        <v>0.1</v>
      </c>
      <c r="O11" s="111">
        <f>8000/80000</f>
        <v>0.1</v>
      </c>
      <c r="P11" s="113">
        <f>9000/90000</f>
        <v>0.1</v>
      </c>
      <c r="Q11" s="119"/>
    </row>
    <row r="12" spans="1:17" x14ac:dyDescent="0.3">
      <c r="A12" s="39" t="s">
        <v>60</v>
      </c>
      <c r="B12" s="39">
        <f>SUMIF('Detailed budget'!$D$9:$D$97,A12,'Detailed budget'!$H$9:$H$97)</f>
        <v>0</v>
      </c>
      <c r="C12" s="39">
        <f>SUMIF('Detailed budget'!$D$9:$D$97,A12,'Detailed budget'!$I$9:$I$97)</f>
        <v>0</v>
      </c>
      <c r="D12" s="39">
        <f t="shared" si="1"/>
        <v>0</v>
      </c>
      <c r="E12" s="39">
        <f>SUMIF('Detailed budget'!$D$9:$D$97,A12,'Detailed budget'!K$9:K$97)</f>
        <v>0</v>
      </c>
      <c r="F12" s="39">
        <f>SUMIF('Detailed budget'!$D$9:$D$97,A12,'Detailed budget'!L$9:L$97)</f>
        <v>0</v>
      </c>
      <c r="G12" s="39">
        <f>SUMIF('Detailed budget'!$D$9:$D$97,C12,'Detailed budget'!N$9:N$97)</f>
        <v>0</v>
      </c>
      <c r="H12" s="39">
        <f>SUMIF('Detailed budget'!$D$9:$D$97,C12,'Detailed budget'!O$9:O$97)</f>
        <v>0</v>
      </c>
      <c r="I12" s="39">
        <f t="shared" si="2"/>
        <v>0</v>
      </c>
      <c r="J12" s="39">
        <f t="shared" si="3"/>
        <v>0</v>
      </c>
      <c r="K12" s="112">
        <f t="shared" si="0"/>
        <v>0</v>
      </c>
      <c r="L12" s="116"/>
      <c r="M12" s="111">
        <v>0.47099999999999997</v>
      </c>
      <c r="N12" s="111">
        <v>0.45399999999999996</v>
      </c>
      <c r="O12" s="111">
        <v>0.47199999999999998</v>
      </c>
      <c r="P12" s="114">
        <v>0.47699999999999998</v>
      </c>
      <c r="Q12" s="119"/>
    </row>
    <row r="13" spans="1:17" x14ac:dyDescent="0.3">
      <c r="A13" s="39" t="s">
        <v>40</v>
      </c>
      <c r="B13" s="39">
        <f>SUMIF('Detailed budget'!$D$9:$D$97,A13,'Detailed budget'!$H$9:$H$97)</f>
        <v>0</v>
      </c>
      <c r="C13" s="39">
        <f>SUMIF('Detailed budget'!$D$9:$D$97,A13,'Detailed budget'!$I$9:$I$97)</f>
        <v>0</v>
      </c>
      <c r="D13" s="39">
        <f t="shared" si="1"/>
        <v>0</v>
      </c>
      <c r="E13" s="39">
        <f>SUMIF('Detailed budget'!$D$9:$D$97,A13,'Detailed budget'!K$9:K$97)</f>
        <v>0</v>
      </c>
      <c r="F13" s="39">
        <f>SUMIF('Detailed budget'!$D$9:$D$97,A13,'Detailed budget'!L$9:L$97)</f>
        <v>0</v>
      </c>
      <c r="G13" s="39">
        <f>SUMIF('Detailed budget'!$D$9:$D$97,C13,'Detailed budget'!N$9:N$97)</f>
        <v>0</v>
      </c>
      <c r="H13" s="39">
        <f>SUMIF('Detailed budget'!$D$9:$D$97,C13,'Detailed budget'!O$9:O$97)</f>
        <v>0</v>
      </c>
      <c r="I13" s="39">
        <f t="shared" si="2"/>
        <v>0</v>
      </c>
      <c r="J13" s="39">
        <f t="shared" si="3"/>
        <v>0</v>
      </c>
      <c r="K13" s="112">
        <f t="shared" si="0"/>
        <v>0</v>
      </c>
      <c r="L13" s="116"/>
      <c r="M13" s="111">
        <v>0.15</v>
      </c>
      <c r="N13" s="111">
        <v>0.15</v>
      </c>
      <c r="O13" s="111">
        <v>0.15</v>
      </c>
      <c r="P13" s="114">
        <v>0.16</v>
      </c>
      <c r="Q13" s="119"/>
    </row>
    <row r="14" spans="1:17" x14ac:dyDescent="0.3">
      <c r="A14" s="39" t="s">
        <v>18</v>
      </c>
      <c r="B14" s="39">
        <f>SUMIF('Detailed budget'!$D$9:$D$97,A14,'Detailed budget'!$H$9:$H$97)</f>
        <v>0</v>
      </c>
      <c r="C14" s="39">
        <f>SUMIF('Detailed budget'!$D$9:$D$97,A14,'Detailed budget'!$I$9:$I$97)</f>
        <v>0</v>
      </c>
      <c r="D14" s="39">
        <f t="shared" si="1"/>
        <v>0</v>
      </c>
      <c r="E14" s="39">
        <f>SUMIF('Detailed budget'!$D$9:$D$97,A14,'Detailed budget'!K$9:K$97)</f>
        <v>0</v>
      </c>
      <c r="F14" s="39">
        <f>SUMIF('Detailed budget'!$D$9:$D$97,A14,'Detailed budget'!L$9:L$97)</f>
        <v>0</v>
      </c>
      <c r="G14" s="39">
        <f>SUMIF('Detailed budget'!$D$9:$D$97,C14,'Detailed budget'!N$9:N$97)</f>
        <v>0</v>
      </c>
      <c r="H14" s="39">
        <f>SUMIF('Detailed budget'!$D$9:$D$97,C14,'Detailed budget'!O$9:O$97)</f>
        <v>0</v>
      </c>
      <c r="I14" s="39">
        <f t="shared" si="2"/>
        <v>0</v>
      </c>
      <c r="J14" s="39">
        <f t="shared" si="3"/>
        <v>0</v>
      </c>
      <c r="K14" s="112">
        <f t="shared" si="0"/>
        <v>0</v>
      </c>
      <c r="L14" s="116"/>
      <c r="M14" s="111">
        <v>0.15</v>
      </c>
      <c r="N14" s="111">
        <v>0.15</v>
      </c>
      <c r="O14" s="111">
        <v>0.15</v>
      </c>
      <c r="P14" s="114">
        <v>0.15</v>
      </c>
      <c r="Q14" s="119"/>
    </row>
    <row r="15" spans="1:17" ht="13.5" thickBot="1" x14ac:dyDescent="0.35">
      <c r="A15" s="78" t="s">
        <v>17</v>
      </c>
      <c r="B15" s="91">
        <f t="shared" ref="B15:K15" si="4">SUM(B9:B14)</f>
        <v>0</v>
      </c>
      <c r="C15" s="91">
        <f t="shared" si="4"/>
        <v>0</v>
      </c>
      <c r="D15" s="91">
        <f t="shared" si="4"/>
        <v>0</v>
      </c>
      <c r="E15" s="91">
        <f t="shared" si="4"/>
        <v>0</v>
      </c>
      <c r="F15" s="91">
        <f t="shared" si="4"/>
        <v>0</v>
      </c>
      <c r="G15" s="91">
        <f t="shared" si="4"/>
        <v>0</v>
      </c>
      <c r="H15" s="91">
        <f t="shared" si="4"/>
        <v>0</v>
      </c>
      <c r="I15" s="91">
        <f t="shared" si="4"/>
        <v>0</v>
      </c>
      <c r="J15" s="91">
        <f t="shared" si="4"/>
        <v>0</v>
      </c>
      <c r="K15" s="117">
        <f t="shared" si="4"/>
        <v>0</v>
      </c>
      <c r="L15" s="116"/>
      <c r="M15" s="118">
        <f>SUM(M9:M14)</f>
        <v>0.99957142857142856</v>
      </c>
      <c r="N15" s="118">
        <f t="shared" ref="N15:O15" si="5">SUM(N9:N14)</f>
        <v>0.99971428571428578</v>
      </c>
      <c r="O15" s="118">
        <f t="shared" si="5"/>
        <v>0.99950000000000006</v>
      </c>
      <c r="P15" s="118">
        <f>SUM(P9:P14)</f>
        <v>1.0003333333333333</v>
      </c>
    </row>
    <row r="16" spans="1:17" ht="13.5" thickTop="1" x14ac:dyDescent="0.3">
      <c r="A16" s="79"/>
      <c r="M16" s="140"/>
    </row>
  </sheetData>
  <mergeCells count="5">
    <mergeCell ref="Q8:Q10"/>
    <mergeCell ref="E7:F7"/>
    <mergeCell ref="I7:J7"/>
    <mergeCell ref="B7:D7"/>
    <mergeCell ref="G7:H7"/>
  </mergeCells>
  <phoneticPr fontId="3" type="noConversion"/>
  <printOptions gridLines="1"/>
  <pageMargins left="0.5" right="0.5" top="1" bottom="1" header="0.3" footer="0.17"/>
  <pageSetup paperSize="9" scale="87" orientation="portrait" r:id="rId1"/>
  <headerFooter alignWithMargins="0">
    <oddHeader>&amp;CBioInnovate Africa Programme - Standard Full Proposal Budget Template_Summary Budget</oddHeader>
  </headerFooter>
  <rowBreaks count="10" manualBreakCount="10">
    <brk id="18" max="6" man="1"/>
    <brk id="52" max="6" man="1"/>
    <brk id="90" max="6" man="1"/>
    <brk id="123" max="6" man="1"/>
    <brk id="159" max="6" man="1"/>
    <brk id="193" max="6" man="1"/>
    <brk id="224" max="6" man="1"/>
    <brk id="258" max="6" man="1"/>
    <brk id="300" max="6" man="1"/>
    <brk id="336" max="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Guidelines!$B$21:$B$47</xm:f>
          </x14:formula1>
          <xm:sqref>A9:A14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8"/>
  <sheetViews>
    <sheetView tabSelected="1" zoomScaleNormal="100" zoomScaleSheetLayoutView="100" workbookViewId="0">
      <pane xSplit="3" ySplit="8" topLeftCell="D9" activePane="bottomRight" state="frozen"/>
      <selection pane="topRight" activeCell="D1" sqref="D1"/>
      <selection pane="bottomLeft" activeCell="A9" sqref="A9"/>
      <selection pane="bottomRight" activeCell="H11" sqref="H11"/>
    </sheetView>
  </sheetViews>
  <sheetFormatPr defaultColWidth="9.1796875" defaultRowHeight="13" x14ac:dyDescent="0.3"/>
  <cols>
    <col min="1" max="1" width="66.54296875" style="6" customWidth="1"/>
    <col min="2" max="2" width="7.54296875" style="6" customWidth="1"/>
    <col min="3" max="3" width="11.1796875" style="6" customWidth="1"/>
    <col min="4" max="4" width="16.81640625" style="73" customWidth="1"/>
    <col min="5" max="5" width="13.453125" style="74" customWidth="1"/>
    <col min="6" max="6" width="9.453125" style="75" customWidth="1"/>
    <col min="7" max="7" width="9.54296875" style="76" customWidth="1"/>
    <col min="8" max="11" width="10" style="76" customWidth="1"/>
    <col min="12" max="12" width="10.453125" style="76" customWidth="1"/>
    <col min="13" max="14" width="10" style="76" customWidth="1"/>
    <col min="15" max="15" width="10.453125" style="76" customWidth="1"/>
    <col min="16" max="16" width="10" style="76" customWidth="1"/>
    <col min="17" max="17" width="10.7265625" style="76" customWidth="1"/>
    <col min="18" max="18" width="10.26953125" style="76" customWidth="1"/>
    <col min="19" max="23" width="9.1796875" style="6"/>
    <col min="24" max="24" width="10.453125" style="6" bestFit="1" customWidth="1"/>
    <col min="25" max="16384" width="9.1796875" style="6"/>
  </cols>
  <sheetData>
    <row r="1" spans="1:21" x14ac:dyDescent="0.3">
      <c r="A1" s="30" t="s">
        <v>103</v>
      </c>
    </row>
    <row r="2" spans="1:21" x14ac:dyDescent="0.3">
      <c r="A2" s="1" t="s">
        <v>45</v>
      </c>
      <c r="B2" s="1"/>
      <c r="C2" s="1"/>
      <c r="D2" s="2"/>
      <c r="E2" s="3"/>
      <c r="F2" s="4"/>
      <c r="G2" s="5"/>
      <c r="H2" s="5"/>
      <c r="I2" s="5"/>
      <c r="J2" s="5"/>
      <c r="K2" s="5"/>
      <c r="L2" s="5"/>
      <c r="M2" s="5"/>
      <c r="N2" s="5"/>
      <c r="O2" s="5"/>
      <c r="P2" s="5"/>
      <c r="Q2" s="5"/>
      <c r="R2" s="5"/>
    </row>
    <row r="3" spans="1:21" x14ac:dyDescent="0.3">
      <c r="A3" s="1" t="s">
        <v>44</v>
      </c>
      <c r="B3" s="1"/>
      <c r="C3" s="1"/>
      <c r="D3" s="11"/>
      <c r="E3" s="1"/>
      <c r="F3" s="9"/>
      <c r="G3" s="10"/>
      <c r="H3" s="10"/>
      <c r="I3" s="10"/>
      <c r="J3" s="10"/>
      <c r="K3" s="10"/>
      <c r="L3" s="10"/>
      <c r="M3" s="10"/>
      <c r="N3" s="10"/>
      <c r="O3" s="10"/>
      <c r="P3" s="10"/>
      <c r="Q3" s="10"/>
      <c r="R3" s="10"/>
      <c r="S3" s="12"/>
      <c r="T3" s="12"/>
      <c r="U3" s="12"/>
    </row>
    <row r="4" spans="1:21" x14ac:dyDescent="0.3">
      <c r="A4" s="1" t="s">
        <v>46</v>
      </c>
      <c r="B4" s="1"/>
      <c r="C4" s="1"/>
      <c r="D4" s="11"/>
      <c r="E4" s="1"/>
      <c r="F4" s="9"/>
      <c r="G4" s="10"/>
      <c r="H4" s="10"/>
      <c r="I4" s="10"/>
      <c r="J4" s="10"/>
      <c r="K4" s="10"/>
      <c r="L4" s="10"/>
      <c r="M4" s="10"/>
      <c r="N4" s="10"/>
      <c r="O4" s="10"/>
      <c r="P4" s="10"/>
      <c r="Q4" s="10"/>
      <c r="R4" s="10"/>
      <c r="S4" s="12"/>
      <c r="T4" s="12"/>
      <c r="U4" s="12"/>
    </row>
    <row r="5" spans="1:21" x14ac:dyDescent="0.3">
      <c r="A5" s="1" t="s">
        <v>5</v>
      </c>
      <c r="B5" s="1"/>
      <c r="C5" s="1"/>
      <c r="D5" s="7"/>
      <c r="E5" s="8"/>
      <c r="F5" s="9"/>
      <c r="G5" s="10"/>
      <c r="H5" s="10"/>
      <c r="I5" s="10"/>
      <c r="J5" s="10"/>
      <c r="K5" s="10"/>
      <c r="L5" s="10"/>
      <c r="M5" s="10"/>
      <c r="N5" s="10"/>
      <c r="O5" s="10"/>
      <c r="P5" s="10"/>
      <c r="Q5" s="10"/>
      <c r="R5" s="10"/>
    </row>
    <row r="6" spans="1:21" x14ac:dyDescent="0.3">
      <c r="A6" s="1" t="s">
        <v>4</v>
      </c>
      <c r="B6" s="1"/>
      <c r="C6" s="1"/>
      <c r="D6" s="7"/>
      <c r="E6" s="1"/>
      <c r="F6" s="9"/>
      <c r="G6" s="10"/>
      <c r="H6" s="10"/>
      <c r="I6" s="10"/>
      <c r="J6" s="10"/>
      <c r="K6" s="10"/>
      <c r="L6" s="10"/>
      <c r="M6" s="10"/>
      <c r="N6" s="10"/>
      <c r="O6" s="10"/>
      <c r="P6" s="10"/>
      <c r="Q6" s="10"/>
      <c r="R6" s="10"/>
    </row>
    <row r="7" spans="1:21" ht="26" x14ac:dyDescent="0.3">
      <c r="A7" s="13" t="s">
        <v>0</v>
      </c>
      <c r="B7" s="150" t="s">
        <v>70</v>
      </c>
      <c r="C7" s="14" t="s">
        <v>69</v>
      </c>
      <c r="D7" s="15" t="s">
        <v>19</v>
      </c>
      <c r="E7" s="15" t="s">
        <v>15</v>
      </c>
      <c r="F7" s="16" t="s">
        <v>6</v>
      </c>
      <c r="G7" s="15" t="s">
        <v>7</v>
      </c>
      <c r="H7" s="147" t="s">
        <v>36</v>
      </c>
      <c r="I7" s="149"/>
      <c r="J7" s="148"/>
      <c r="K7" s="147" t="s">
        <v>37</v>
      </c>
      <c r="L7" s="149"/>
      <c r="M7" s="148"/>
      <c r="N7" s="147" t="s">
        <v>62</v>
      </c>
      <c r="O7" s="149"/>
      <c r="P7" s="148"/>
      <c r="Q7" s="147" t="s">
        <v>35</v>
      </c>
      <c r="R7" s="148"/>
    </row>
    <row r="8" spans="1:21" ht="39" x14ac:dyDescent="0.3">
      <c r="A8" s="93"/>
      <c r="B8" s="151"/>
      <c r="C8" s="94"/>
      <c r="D8" s="15"/>
      <c r="E8" s="15"/>
      <c r="F8" s="16"/>
      <c r="G8" s="15"/>
      <c r="H8" s="77" t="s">
        <v>51</v>
      </c>
      <c r="I8" s="77" t="s">
        <v>52</v>
      </c>
      <c r="J8" s="77" t="s">
        <v>55</v>
      </c>
      <c r="K8" s="77" t="s">
        <v>51</v>
      </c>
      <c r="L8" s="77" t="s">
        <v>52</v>
      </c>
      <c r="M8" s="77" t="s">
        <v>56</v>
      </c>
      <c r="N8" s="77" t="s">
        <v>51</v>
      </c>
      <c r="O8" s="77" t="s">
        <v>52</v>
      </c>
      <c r="P8" s="77" t="s">
        <v>64</v>
      </c>
      <c r="Q8" s="77" t="s">
        <v>51</v>
      </c>
      <c r="R8" s="77" t="s">
        <v>52</v>
      </c>
    </row>
    <row r="9" spans="1:21" x14ac:dyDescent="0.3">
      <c r="A9" s="86" t="s">
        <v>47</v>
      </c>
      <c r="B9" s="87"/>
      <c r="C9" s="87"/>
      <c r="D9" s="120"/>
      <c r="E9" s="88"/>
      <c r="F9" s="66"/>
      <c r="G9" s="88"/>
      <c r="H9" s="89"/>
      <c r="I9" s="89"/>
      <c r="J9" s="89"/>
      <c r="K9" s="89"/>
      <c r="L9" s="89"/>
      <c r="M9" s="89"/>
      <c r="N9" s="89"/>
      <c r="O9" s="89"/>
      <c r="P9" s="89"/>
      <c r="Q9" s="89"/>
      <c r="R9" s="89"/>
    </row>
    <row r="10" spans="1:21" x14ac:dyDescent="0.3">
      <c r="A10" s="90" t="s">
        <v>48</v>
      </c>
      <c r="B10" s="87">
        <v>1</v>
      </c>
      <c r="C10" s="87"/>
      <c r="D10" s="120" t="s">
        <v>8</v>
      </c>
      <c r="E10" s="88"/>
      <c r="F10" s="66"/>
      <c r="G10" s="88"/>
      <c r="H10" s="89"/>
      <c r="I10" s="89"/>
      <c r="J10" s="89"/>
      <c r="K10" s="89"/>
      <c r="L10" s="89"/>
      <c r="M10" s="89"/>
      <c r="N10" s="89"/>
      <c r="O10" s="89"/>
      <c r="P10" s="89"/>
      <c r="Q10" s="89"/>
      <c r="R10" s="89"/>
    </row>
    <row r="11" spans="1:21" x14ac:dyDescent="0.3">
      <c r="A11" s="90" t="s">
        <v>48</v>
      </c>
      <c r="B11" s="87">
        <v>1</v>
      </c>
      <c r="C11" s="87"/>
      <c r="D11" s="120" t="s">
        <v>8</v>
      </c>
      <c r="E11" s="88"/>
      <c r="F11" s="66"/>
      <c r="G11" s="88"/>
      <c r="H11" s="89"/>
      <c r="I11" s="89"/>
      <c r="J11" s="89"/>
      <c r="K11" s="89"/>
      <c r="L11" s="89"/>
      <c r="M11" s="89"/>
      <c r="N11" s="89"/>
      <c r="O11" s="89"/>
      <c r="P11" s="89"/>
      <c r="Q11" s="89"/>
      <c r="R11" s="89"/>
    </row>
    <row r="12" spans="1:21" x14ac:dyDescent="0.3">
      <c r="A12" s="90" t="s">
        <v>48</v>
      </c>
      <c r="B12" s="87">
        <v>1</v>
      </c>
      <c r="C12" s="87"/>
      <c r="D12" s="120" t="s">
        <v>8</v>
      </c>
      <c r="E12" s="88"/>
      <c r="F12" s="66"/>
      <c r="G12" s="88"/>
      <c r="H12" s="89"/>
      <c r="I12" s="89"/>
      <c r="J12" s="89"/>
      <c r="K12" s="89"/>
      <c r="L12" s="89"/>
      <c r="M12" s="89"/>
      <c r="N12" s="89"/>
      <c r="O12" s="89"/>
      <c r="P12" s="89"/>
      <c r="Q12" s="89"/>
      <c r="R12" s="89"/>
    </row>
    <row r="13" spans="1:21" x14ac:dyDescent="0.3">
      <c r="A13" s="90" t="s">
        <v>48</v>
      </c>
      <c r="B13" s="87">
        <v>1</v>
      </c>
      <c r="C13" s="87"/>
      <c r="D13" s="120" t="s">
        <v>8</v>
      </c>
      <c r="E13" s="88"/>
      <c r="F13" s="66"/>
      <c r="G13" s="88"/>
      <c r="H13" s="89"/>
      <c r="I13" s="89"/>
      <c r="J13" s="89">
        <f>H13+I13</f>
        <v>0</v>
      </c>
      <c r="K13" s="89"/>
      <c r="L13" s="89"/>
      <c r="M13" s="89">
        <f>K13+L13</f>
        <v>0</v>
      </c>
      <c r="N13" s="89"/>
      <c r="O13" s="89"/>
      <c r="P13" s="89">
        <f>N13+O13</f>
        <v>0</v>
      </c>
      <c r="Q13" s="89">
        <f>H13+K13</f>
        <v>0</v>
      </c>
      <c r="R13" s="89">
        <f>I13+L13+P13</f>
        <v>0</v>
      </c>
    </row>
    <row r="14" spans="1:21" x14ac:dyDescent="0.3">
      <c r="A14" s="95" t="s">
        <v>67</v>
      </c>
      <c r="B14" s="96"/>
      <c r="C14" s="96"/>
      <c r="D14" s="97"/>
      <c r="E14" s="98"/>
      <c r="F14" s="99"/>
      <c r="G14" s="98"/>
      <c r="H14" s="100">
        <f>SUM(H9:H13)</f>
        <v>0</v>
      </c>
      <c r="I14" s="100">
        <f>SUM(I9:I13)</f>
        <v>0</v>
      </c>
      <c r="J14" s="100">
        <f>H14+I14</f>
        <v>0</v>
      </c>
      <c r="K14" s="100">
        <f>SUM(K9:K13)</f>
        <v>0</v>
      </c>
      <c r="L14" s="100">
        <f>SUM(L9:L13)</f>
        <v>0</v>
      </c>
      <c r="M14" s="100">
        <f>K14+L14</f>
        <v>0</v>
      </c>
      <c r="N14" s="100">
        <f t="shared" ref="N14:O14" si="0">SUM(N9:N13)</f>
        <v>0</v>
      </c>
      <c r="O14" s="100">
        <f t="shared" si="0"/>
        <v>0</v>
      </c>
      <c r="P14" s="100">
        <f>N14+O14</f>
        <v>0</v>
      </c>
      <c r="Q14" s="100">
        <f>H14+K14+N14</f>
        <v>0</v>
      </c>
      <c r="R14" s="100">
        <f>I14+L14+O14</f>
        <v>0</v>
      </c>
    </row>
    <row r="15" spans="1:21" x14ac:dyDescent="0.3">
      <c r="A15" s="17" t="s">
        <v>65</v>
      </c>
      <c r="B15" s="18"/>
      <c r="C15" s="18"/>
      <c r="D15" s="19"/>
      <c r="E15" s="19"/>
      <c r="F15" s="20"/>
      <c r="G15" s="21"/>
      <c r="H15" s="22"/>
      <c r="I15" s="22"/>
      <c r="J15" s="22"/>
      <c r="K15" s="22"/>
      <c r="L15" s="22"/>
      <c r="M15" s="22"/>
      <c r="N15" s="22"/>
      <c r="O15" s="22"/>
      <c r="P15" s="22"/>
      <c r="Q15" s="22"/>
      <c r="R15" s="23"/>
    </row>
    <row r="16" spans="1:21" s="30" customFormat="1" x14ac:dyDescent="0.3">
      <c r="A16" s="24" t="s">
        <v>66</v>
      </c>
      <c r="B16" s="25" t="s">
        <v>14</v>
      </c>
      <c r="C16" s="25"/>
      <c r="D16" s="26"/>
      <c r="E16" s="27"/>
      <c r="F16" s="28"/>
      <c r="G16" s="29"/>
      <c r="H16" s="29"/>
      <c r="I16" s="29"/>
      <c r="J16" s="29"/>
      <c r="K16" s="29"/>
      <c r="L16" s="29"/>
      <c r="M16" s="29"/>
      <c r="N16" s="29"/>
      <c r="O16" s="29"/>
      <c r="P16" s="29"/>
      <c r="Q16" s="29"/>
      <c r="R16" s="29"/>
    </row>
    <row r="17" spans="1:26" x14ac:dyDescent="0.3">
      <c r="A17" s="31" t="s">
        <v>20</v>
      </c>
      <c r="B17" s="31">
        <v>2</v>
      </c>
      <c r="C17" s="31"/>
      <c r="D17" s="32" t="s">
        <v>16</v>
      </c>
      <c r="E17" s="33"/>
      <c r="F17" s="34"/>
      <c r="G17" s="35"/>
      <c r="H17" s="35"/>
      <c r="I17" s="35">
        <f>F17*G17</f>
        <v>0</v>
      </c>
      <c r="J17" s="35">
        <f>H17+I17</f>
        <v>0</v>
      </c>
      <c r="K17" s="35"/>
      <c r="L17" s="35"/>
      <c r="M17" s="35">
        <f t="shared" ref="M17:M23" si="1">K17+L17</f>
        <v>0</v>
      </c>
      <c r="N17" s="35"/>
      <c r="O17" s="35"/>
      <c r="P17" s="35">
        <f>N17+O17</f>
        <v>0</v>
      </c>
      <c r="Q17" s="35">
        <f>H17+K17</f>
        <v>0</v>
      </c>
      <c r="R17" s="35">
        <f>I17+L17+O17</f>
        <v>0</v>
      </c>
    </row>
    <row r="18" spans="1:26" customFormat="1" ht="12.75" customHeight="1" x14ac:dyDescent="0.3">
      <c r="A18" s="121" t="s">
        <v>21</v>
      </c>
      <c r="B18" s="121">
        <v>3</v>
      </c>
      <c r="C18" s="122"/>
      <c r="D18" s="120" t="s">
        <v>16</v>
      </c>
      <c r="E18" s="123"/>
      <c r="F18" s="124"/>
      <c r="G18" s="125"/>
      <c r="H18" s="126"/>
      <c r="I18" s="126"/>
      <c r="J18" s="126">
        <f t="shared" ref="J18:J23" si="2">H18+I18</f>
        <v>0</v>
      </c>
      <c r="K18" s="125"/>
      <c r="L18" s="126"/>
      <c r="M18" s="126">
        <f t="shared" si="1"/>
        <v>0</v>
      </c>
      <c r="N18" s="126"/>
      <c r="O18" s="126"/>
      <c r="P18" s="126">
        <f t="shared" ref="P18:P23" si="3">N18+O18</f>
        <v>0</v>
      </c>
      <c r="Q18" s="126">
        <f t="shared" ref="Q18:Q23" si="4">H18+K18</f>
        <v>0</v>
      </c>
      <c r="R18" s="126">
        <f t="shared" ref="R18:R23" si="5">I18+L18+O18</f>
        <v>0</v>
      </c>
      <c r="S18" s="127"/>
      <c r="T18" s="127"/>
      <c r="U18" s="127"/>
      <c r="V18" s="127"/>
      <c r="W18" s="127"/>
      <c r="X18" s="127"/>
      <c r="Y18" s="127"/>
      <c r="Z18" s="127"/>
    </row>
    <row r="19" spans="1:26" x14ac:dyDescent="0.3">
      <c r="A19" s="31" t="s">
        <v>22</v>
      </c>
      <c r="B19" s="31">
        <v>4</v>
      </c>
      <c r="C19" s="31"/>
      <c r="D19" s="32" t="s">
        <v>16</v>
      </c>
      <c r="E19" s="36"/>
      <c r="F19" s="37"/>
      <c r="G19" s="38"/>
      <c r="H19" s="35"/>
      <c r="I19" s="35"/>
      <c r="J19" s="35">
        <f t="shared" si="2"/>
        <v>0</v>
      </c>
      <c r="K19" s="35"/>
      <c r="L19" s="35"/>
      <c r="M19" s="35">
        <f t="shared" si="1"/>
        <v>0</v>
      </c>
      <c r="N19" s="35"/>
      <c r="O19" s="35"/>
      <c r="P19" s="35">
        <f>N19+O19</f>
        <v>0</v>
      </c>
      <c r="Q19" s="35">
        <f t="shared" si="4"/>
        <v>0</v>
      </c>
      <c r="R19" s="35">
        <f t="shared" si="5"/>
        <v>0</v>
      </c>
    </row>
    <row r="20" spans="1:26" x14ac:dyDescent="0.3">
      <c r="A20" s="31" t="s">
        <v>23</v>
      </c>
      <c r="B20" s="31"/>
      <c r="C20" s="31"/>
      <c r="D20" s="32" t="s">
        <v>16</v>
      </c>
      <c r="E20" s="36"/>
      <c r="F20" s="37"/>
      <c r="G20" s="38"/>
      <c r="H20" s="35"/>
      <c r="I20" s="35"/>
      <c r="J20" s="35">
        <f t="shared" si="2"/>
        <v>0</v>
      </c>
      <c r="K20" s="35"/>
      <c r="L20" s="35"/>
      <c r="M20" s="35">
        <f t="shared" si="1"/>
        <v>0</v>
      </c>
      <c r="N20" s="35"/>
      <c r="O20" s="35"/>
      <c r="P20" s="35">
        <f t="shared" si="3"/>
        <v>0</v>
      </c>
      <c r="Q20" s="35">
        <f t="shared" si="4"/>
        <v>0</v>
      </c>
      <c r="R20" s="35">
        <f t="shared" si="5"/>
        <v>0</v>
      </c>
    </row>
    <row r="21" spans="1:26" x14ac:dyDescent="0.3">
      <c r="A21" s="31" t="s">
        <v>24</v>
      </c>
      <c r="B21" s="31"/>
      <c r="C21" s="31"/>
      <c r="D21" s="32" t="s">
        <v>16</v>
      </c>
      <c r="E21" s="40"/>
      <c r="F21" s="37"/>
      <c r="G21" s="38"/>
      <c r="H21" s="35"/>
      <c r="I21" s="35"/>
      <c r="J21" s="35">
        <f t="shared" si="2"/>
        <v>0</v>
      </c>
      <c r="K21" s="35"/>
      <c r="L21" s="35"/>
      <c r="M21" s="35">
        <f t="shared" si="1"/>
        <v>0</v>
      </c>
      <c r="N21" s="35"/>
      <c r="O21" s="35"/>
      <c r="P21" s="35">
        <f t="shared" si="3"/>
        <v>0</v>
      </c>
      <c r="Q21" s="35">
        <f t="shared" si="4"/>
        <v>0</v>
      </c>
      <c r="R21" s="35">
        <f t="shared" si="5"/>
        <v>0</v>
      </c>
    </row>
    <row r="22" spans="1:26" x14ac:dyDescent="0.3">
      <c r="A22" s="31"/>
      <c r="B22" s="31"/>
      <c r="C22" s="31"/>
      <c r="D22" s="32"/>
      <c r="E22" s="40"/>
      <c r="F22" s="37"/>
      <c r="G22" s="38"/>
      <c r="H22" s="35"/>
      <c r="I22" s="35"/>
      <c r="J22" s="35"/>
      <c r="K22" s="35"/>
      <c r="L22" s="35"/>
      <c r="M22" s="35"/>
      <c r="N22" s="35"/>
      <c r="O22" s="35"/>
      <c r="P22" s="35"/>
      <c r="Q22" s="35">
        <f t="shared" si="4"/>
        <v>0</v>
      </c>
      <c r="R22" s="35">
        <f t="shared" si="5"/>
        <v>0</v>
      </c>
    </row>
    <row r="23" spans="1:26" x14ac:dyDescent="0.3">
      <c r="A23" s="41" t="s">
        <v>10</v>
      </c>
      <c r="B23" s="42"/>
      <c r="C23" s="42"/>
      <c r="D23" s="32"/>
      <c r="E23" s="40"/>
      <c r="F23" s="37"/>
      <c r="G23" s="38"/>
      <c r="H23" s="35"/>
      <c r="I23" s="35"/>
      <c r="J23" s="35">
        <f t="shared" si="2"/>
        <v>0</v>
      </c>
      <c r="K23" s="35"/>
      <c r="L23" s="35"/>
      <c r="M23" s="35">
        <f t="shared" si="1"/>
        <v>0</v>
      </c>
      <c r="N23" s="35"/>
      <c r="O23" s="35"/>
      <c r="P23" s="35">
        <f t="shared" si="3"/>
        <v>0</v>
      </c>
      <c r="Q23" s="35">
        <f t="shared" si="4"/>
        <v>0</v>
      </c>
      <c r="R23" s="35">
        <f t="shared" si="5"/>
        <v>0</v>
      </c>
    </row>
    <row r="24" spans="1:26" s="30" customFormat="1" ht="13.5" x14ac:dyDescent="0.35">
      <c r="A24" s="24" t="s">
        <v>25</v>
      </c>
      <c r="B24" s="25"/>
      <c r="C24" s="25"/>
      <c r="D24" s="29"/>
      <c r="E24" s="27"/>
      <c r="F24" s="28"/>
      <c r="G24" s="29"/>
      <c r="H24" s="29"/>
      <c r="I24" s="29"/>
      <c r="J24" s="29"/>
      <c r="K24" s="29"/>
      <c r="L24" s="29"/>
      <c r="M24" s="29"/>
      <c r="N24" s="29"/>
      <c r="O24" s="29"/>
      <c r="P24" s="29"/>
      <c r="Q24" s="29"/>
      <c r="R24" s="29">
        <f t="shared" ref="R24:R31" si="6">I24+L24+P24</f>
        <v>0</v>
      </c>
    </row>
    <row r="25" spans="1:26" x14ac:dyDescent="0.3">
      <c r="A25" s="31" t="s">
        <v>20</v>
      </c>
      <c r="B25" s="31"/>
      <c r="C25" s="31"/>
      <c r="D25" s="32" t="s">
        <v>16</v>
      </c>
      <c r="E25" s="33"/>
      <c r="F25" s="34"/>
      <c r="G25" s="35"/>
      <c r="H25" s="35"/>
      <c r="I25" s="35"/>
      <c r="J25" s="35">
        <f t="shared" ref="J25:J30" si="7">H25+I25</f>
        <v>0</v>
      </c>
      <c r="K25" s="35"/>
      <c r="L25" s="35"/>
      <c r="M25" s="35">
        <f t="shared" ref="M25:M30" si="8">K25+L25</f>
        <v>0</v>
      </c>
      <c r="N25" s="35"/>
      <c r="O25" s="35"/>
      <c r="P25" s="35">
        <f t="shared" ref="P25:P30" si="9">N25+O25</f>
        <v>0</v>
      </c>
      <c r="Q25" s="35">
        <f t="shared" ref="Q25:Q30" si="10">H25+K25</f>
        <v>0</v>
      </c>
      <c r="R25" s="35">
        <f t="shared" ref="R25:R30" si="11">I25+L25+O25</f>
        <v>0</v>
      </c>
    </row>
    <row r="26" spans="1:26" x14ac:dyDescent="0.3">
      <c r="A26" s="31" t="s">
        <v>21</v>
      </c>
      <c r="B26" s="31"/>
      <c r="C26" s="31"/>
      <c r="D26" s="32" t="s">
        <v>16</v>
      </c>
      <c r="E26" s="36"/>
      <c r="F26" s="37"/>
      <c r="G26" s="38"/>
      <c r="H26" s="35"/>
      <c r="I26" s="35"/>
      <c r="J26" s="35">
        <f t="shared" si="7"/>
        <v>0</v>
      </c>
      <c r="K26" s="35"/>
      <c r="L26" s="35"/>
      <c r="M26" s="35">
        <f t="shared" si="8"/>
        <v>0</v>
      </c>
      <c r="N26" s="35"/>
      <c r="O26" s="35"/>
      <c r="P26" s="35">
        <f t="shared" si="9"/>
        <v>0</v>
      </c>
      <c r="Q26" s="35">
        <f t="shared" si="10"/>
        <v>0</v>
      </c>
      <c r="R26" s="35">
        <f t="shared" si="11"/>
        <v>0</v>
      </c>
    </row>
    <row r="27" spans="1:26" x14ac:dyDescent="0.3">
      <c r="A27" s="31" t="s">
        <v>22</v>
      </c>
      <c r="B27" s="31"/>
      <c r="C27" s="31"/>
      <c r="D27" s="32" t="s">
        <v>16</v>
      </c>
      <c r="E27" s="36"/>
      <c r="F27" s="37"/>
      <c r="G27" s="38"/>
      <c r="H27" s="35"/>
      <c r="I27" s="35"/>
      <c r="J27" s="35">
        <f t="shared" si="7"/>
        <v>0</v>
      </c>
      <c r="K27" s="35"/>
      <c r="L27" s="35"/>
      <c r="M27" s="35">
        <f t="shared" si="8"/>
        <v>0</v>
      </c>
      <c r="N27" s="35"/>
      <c r="O27" s="35"/>
      <c r="P27" s="35">
        <f t="shared" si="9"/>
        <v>0</v>
      </c>
      <c r="Q27" s="35">
        <f t="shared" si="10"/>
        <v>0</v>
      </c>
      <c r="R27" s="35">
        <f t="shared" si="11"/>
        <v>0</v>
      </c>
    </row>
    <row r="28" spans="1:26" x14ac:dyDescent="0.3">
      <c r="A28" s="31" t="s">
        <v>23</v>
      </c>
      <c r="B28" s="31"/>
      <c r="C28" s="31"/>
      <c r="D28" s="32" t="s">
        <v>16</v>
      </c>
      <c r="E28" s="36"/>
      <c r="F28" s="37"/>
      <c r="G28" s="38"/>
      <c r="H28" s="35"/>
      <c r="I28" s="35"/>
      <c r="J28" s="35">
        <f t="shared" si="7"/>
        <v>0</v>
      </c>
      <c r="K28" s="35"/>
      <c r="L28" s="35"/>
      <c r="M28" s="35">
        <f t="shared" si="8"/>
        <v>0</v>
      </c>
      <c r="N28" s="35"/>
      <c r="O28" s="35"/>
      <c r="P28" s="35">
        <f t="shared" si="9"/>
        <v>0</v>
      </c>
      <c r="Q28" s="35">
        <f t="shared" si="10"/>
        <v>0</v>
      </c>
      <c r="R28" s="35">
        <f t="shared" si="11"/>
        <v>0</v>
      </c>
    </row>
    <row r="29" spans="1:26" x14ac:dyDescent="0.3">
      <c r="A29" s="31" t="s">
        <v>24</v>
      </c>
      <c r="B29" s="31"/>
      <c r="C29" s="31"/>
      <c r="D29" s="32" t="s">
        <v>16</v>
      </c>
      <c r="E29" s="40"/>
      <c r="F29" s="37"/>
      <c r="G29" s="38"/>
      <c r="H29" s="35"/>
      <c r="I29" s="35"/>
      <c r="J29" s="35">
        <f t="shared" si="7"/>
        <v>0</v>
      </c>
      <c r="K29" s="35"/>
      <c r="L29" s="35"/>
      <c r="M29" s="35">
        <f t="shared" si="8"/>
        <v>0</v>
      </c>
      <c r="N29" s="35"/>
      <c r="O29" s="35"/>
      <c r="P29" s="35">
        <f t="shared" si="9"/>
        <v>0</v>
      </c>
      <c r="Q29" s="35">
        <f t="shared" si="10"/>
        <v>0</v>
      </c>
      <c r="R29" s="35">
        <f t="shared" si="11"/>
        <v>0</v>
      </c>
    </row>
    <row r="30" spans="1:26" x14ac:dyDescent="0.3">
      <c r="A30" s="41" t="s">
        <v>10</v>
      </c>
      <c r="B30" s="42"/>
      <c r="C30" s="42"/>
      <c r="D30" s="32"/>
      <c r="E30" s="40"/>
      <c r="F30" s="37"/>
      <c r="G30" s="38"/>
      <c r="H30" s="35"/>
      <c r="I30" s="35"/>
      <c r="J30" s="35">
        <f t="shared" si="7"/>
        <v>0</v>
      </c>
      <c r="K30" s="35"/>
      <c r="L30" s="35"/>
      <c r="M30" s="35">
        <f t="shared" si="8"/>
        <v>0</v>
      </c>
      <c r="N30" s="35"/>
      <c r="O30" s="35"/>
      <c r="P30" s="35">
        <f t="shared" si="9"/>
        <v>0</v>
      </c>
      <c r="Q30" s="35">
        <f t="shared" si="10"/>
        <v>0</v>
      </c>
      <c r="R30" s="35">
        <f t="shared" si="11"/>
        <v>0</v>
      </c>
    </row>
    <row r="31" spans="1:26" s="30" customFormat="1" ht="13.5" x14ac:dyDescent="0.35">
      <c r="A31" s="24" t="s">
        <v>26</v>
      </c>
      <c r="B31" s="25"/>
      <c r="C31" s="25"/>
      <c r="D31" s="29"/>
      <c r="E31" s="27"/>
      <c r="F31" s="28"/>
      <c r="G31" s="29"/>
      <c r="H31" s="29"/>
      <c r="I31" s="29"/>
      <c r="J31" s="29"/>
      <c r="K31" s="29"/>
      <c r="L31" s="29"/>
      <c r="M31" s="29"/>
      <c r="N31" s="29"/>
      <c r="O31" s="29"/>
      <c r="P31" s="29"/>
      <c r="Q31" s="29"/>
      <c r="R31" s="29">
        <f t="shared" si="6"/>
        <v>0</v>
      </c>
    </row>
    <row r="32" spans="1:26" x14ac:dyDescent="0.3">
      <c r="A32" s="31" t="s">
        <v>20</v>
      </c>
      <c r="B32" s="31"/>
      <c r="C32" s="31"/>
      <c r="D32" s="32" t="s">
        <v>16</v>
      </c>
      <c r="E32" s="33"/>
      <c r="F32" s="34"/>
      <c r="G32" s="35"/>
      <c r="H32" s="35"/>
      <c r="I32" s="35"/>
      <c r="J32" s="35">
        <f t="shared" ref="J32:J36" si="12">H32+I32</f>
        <v>0</v>
      </c>
      <c r="K32" s="35"/>
      <c r="L32" s="35"/>
      <c r="M32" s="35">
        <f t="shared" ref="M32:M36" si="13">K32+L32</f>
        <v>0</v>
      </c>
      <c r="N32" s="35"/>
      <c r="O32" s="35"/>
      <c r="P32" s="35">
        <f t="shared" ref="P32:P36" si="14">N32+O32</f>
        <v>0</v>
      </c>
      <c r="Q32" s="35">
        <f t="shared" ref="Q32:Q37" si="15">H32+K32</f>
        <v>0</v>
      </c>
      <c r="R32" s="35">
        <f t="shared" ref="R32:R37" si="16">I32+L32+O32</f>
        <v>0</v>
      </c>
    </row>
    <row r="33" spans="1:18" x14ac:dyDescent="0.3">
      <c r="A33" s="31" t="s">
        <v>21</v>
      </c>
      <c r="B33" s="31"/>
      <c r="C33" s="31"/>
      <c r="D33" s="32" t="s">
        <v>16</v>
      </c>
      <c r="E33" s="36"/>
      <c r="F33" s="37"/>
      <c r="G33" s="38"/>
      <c r="H33" s="35"/>
      <c r="I33" s="35"/>
      <c r="J33" s="35">
        <f t="shared" si="12"/>
        <v>0</v>
      </c>
      <c r="K33" s="35"/>
      <c r="L33" s="35"/>
      <c r="M33" s="35">
        <f t="shared" si="13"/>
        <v>0</v>
      </c>
      <c r="N33" s="35"/>
      <c r="O33" s="35"/>
      <c r="P33" s="35">
        <f t="shared" si="14"/>
        <v>0</v>
      </c>
      <c r="Q33" s="35">
        <f t="shared" si="15"/>
        <v>0</v>
      </c>
      <c r="R33" s="35">
        <f t="shared" si="16"/>
        <v>0</v>
      </c>
    </row>
    <row r="34" spans="1:18" x14ac:dyDescent="0.3">
      <c r="A34" s="31" t="s">
        <v>22</v>
      </c>
      <c r="B34" s="31"/>
      <c r="C34" s="31"/>
      <c r="D34" s="32" t="s">
        <v>16</v>
      </c>
      <c r="E34" s="36"/>
      <c r="F34" s="37"/>
      <c r="G34" s="38"/>
      <c r="H34" s="35"/>
      <c r="I34" s="35"/>
      <c r="J34" s="35">
        <f t="shared" si="12"/>
        <v>0</v>
      </c>
      <c r="K34" s="35"/>
      <c r="L34" s="35"/>
      <c r="M34" s="35">
        <f t="shared" si="13"/>
        <v>0</v>
      </c>
      <c r="N34" s="35"/>
      <c r="O34" s="35"/>
      <c r="P34" s="35">
        <f t="shared" si="14"/>
        <v>0</v>
      </c>
      <c r="Q34" s="35">
        <f t="shared" si="15"/>
        <v>0</v>
      </c>
      <c r="R34" s="35">
        <f t="shared" si="16"/>
        <v>0</v>
      </c>
    </row>
    <row r="35" spans="1:18" x14ac:dyDescent="0.3">
      <c r="A35" s="31" t="s">
        <v>23</v>
      </c>
      <c r="B35" s="31"/>
      <c r="C35" s="31"/>
      <c r="D35" s="32" t="s">
        <v>16</v>
      </c>
      <c r="E35" s="36"/>
      <c r="F35" s="37"/>
      <c r="G35" s="38"/>
      <c r="H35" s="35"/>
      <c r="I35" s="35"/>
      <c r="J35" s="35">
        <f t="shared" si="12"/>
        <v>0</v>
      </c>
      <c r="K35" s="35"/>
      <c r="L35" s="35"/>
      <c r="M35" s="35">
        <f t="shared" si="13"/>
        <v>0</v>
      </c>
      <c r="N35" s="35"/>
      <c r="O35" s="35"/>
      <c r="P35" s="35">
        <f t="shared" si="14"/>
        <v>0</v>
      </c>
      <c r="Q35" s="35">
        <f t="shared" si="15"/>
        <v>0</v>
      </c>
      <c r="R35" s="35">
        <f t="shared" si="16"/>
        <v>0</v>
      </c>
    </row>
    <row r="36" spans="1:18" x14ac:dyDescent="0.3">
      <c r="A36" s="31" t="s">
        <v>24</v>
      </c>
      <c r="B36" s="31"/>
      <c r="C36" s="31"/>
      <c r="D36" s="32" t="s">
        <v>16</v>
      </c>
      <c r="E36" s="40"/>
      <c r="F36" s="37"/>
      <c r="G36" s="38"/>
      <c r="H36" s="35"/>
      <c r="I36" s="35"/>
      <c r="J36" s="35">
        <f t="shared" si="12"/>
        <v>0</v>
      </c>
      <c r="K36" s="35"/>
      <c r="L36" s="35"/>
      <c r="M36" s="35">
        <f t="shared" si="13"/>
        <v>0</v>
      </c>
      <c r="N36" s="35"/>
      <c r="O36" s="35"/>
      <c r="P36" s="35">
        <f t="shared" si="14"/>
        <v>0</v>
      </c>
      <c r="Q36" s="35">
        <f t="shared" si="15"/>
        <v>0</v>
      </c>
      <c r="R36" s="35">
        <f t="shared" si="16"/>
        <v>0</v>
      </c>
    </row>
    <row r="37" spans="1:18" x14ac:dyDescent="0.3">
      <c r="A37" s="41" t="s">
        <v>10</v>
      </c>
      <c r="B37" s="42"/>
      <c r="C37" s="42"/>
      <c r="D37" s="32"/>
      <c r="E37" s="40"/>
      <c r="F37" s="37"/>
      <c r="G37" s="38"/>
      <c r="H37" s="35"/>
      <c r="I37" s="35"/>
      <c r="J37" s="35"/>
      <c r="K37" s="35"/>
      <c r="L37" s="35"/>
      <c r="M37" s="35"/>
      <c r="N37" s="35"/>
      <c r="O37" s="35"/>
      <c r="P37" s="35"/>
      <c r="Q37" s="35">
        <f t="shared" si="15"/>
        <v>0</v>
      </c>
      <c r="R37" s="35">
        <f t="shared" si="16"/>
        <v>0</v>
      </c>
    </row>
    <row r="38" spans="1:18" x14ac:dyDescent="0.3">
      <c r="A38" s="43" t="s">
        <v>9</v>
      </c>
      <c r="B38" s="44"/>
      <c r="C38" s="44"/>
      <c r="D38" s="45"/>
      <c r="E38" s="46"/>
      <c r="F38" s="47"/>
      <c r="G38" s="48"/>
      <c r="H38" s="49">
        <f>SUM(H17:H37)</f>
        <v>0</v>
      </c>
      <c r="I38" s="49">
        <f t="shared" ref="I38:R38" si="17">SUM(I17:I37)</f>
        <v>0</v>
      </c>
      <c r="J38" s="49">
        <f t="shared" si="17"/>
        <v>0</v>
      </c>
      <c r="K38" s="49">
        <f t="shared" si="17"/>
        <v>0</v>
      </c>
      <c r="L38" s="49">
        <f t="shared" si="17"/>
        <v>0</v>
      </c>
      <c r="M38" s="49">
        <f t="shared" si="17"/>
        <v>0</v>
      </c>
      <c r="N38" s="49">
        <f t="shared" si="17"/>
        <v>0</v>
      </c>
      <c r="O38" s="49">
        <f t="shared" si="17"/>
        <v>0</v>
      </c>
      <c r="P38" s="49">
        <f t="shared" si="17"/>
        <v>0</v>
      </c>
      <c r="Q38" s="49">
        <f t="shared" si="17"/>
        <v>0</v>
      </c>
      <c r="R38" s="49">
        <f t="shared" si="17"/>
        <v>0</v>
      </c>
    </row>
    <row r="39" spans="1:18" x14ac:dyDescent="0.3">
      <c r="A39" s="50"/>
      <c r="B39" s="51"/>
      <c r="C39" s="51"/>
      <c r="D39" s="52"/>
      <c r="E39" s="53"/>
      <c r="F39" s="54"/>
      <c r="G39" s="55"/>
      <c r="H39" s="55"/>
      <c r="I39" s="55"/>
      <c r="J39" s="55"/>
      <c r="K39" s="55"/>
      <c r="L39" s="55"/>
      <c r="M39" s="55"/>
      <c r="N39" s="55"/>
      <c r="O39" s="55"/>
      <c r="P39" s="55"/>
      <c r="Q39" s="55"/>
      <c r="R39" s="55"/>
    </row>
    <row r="40" spans="1:18" ht="13.5" x14ac:dyDescent="0.35">
      <c r="A40" s="17" t="s">
        <v>27</v>
      </c>
      <c r="B40" s="18"/>
      <c r="C40" s="18"/>
      <c r="D40" s="57"/>
      <c r="E40" s="19"/>
      <c r="F40" s="20"/>
      <c r="G40" s="21"/>
      <c r="H40" s="22"/>
      <c r="I40" s="22"/>
      <c r="J40" s="22"/>
      <c r="K40" s="22"/>
      <c r="L40" s="22"/>
      <c r="M40" s="22"/>
      <c r="N40" s="22"/>
      <c r="O40" s="22"/>
      <c r="P40" s="22"/>
      <c r="Q40" s="22"/>
      <c r="R40" s="23"/>
    </row>
    <row r="41" spans="1:18" x14ac:dyDescent="0.3">
      <c r="A41" s="24" t="s">
        <v>28</v>
      </c>
      <c r="B41" s="25"/>
      <c r="C41" s="25"/>
      <c r="D41" s="58"/>
      <c r="E41" s="53"/>
      <c r="F41" s="54"/>
      <c r="G41" s="55"/>
      <c r="H41" s="55"/>
      <c r="I41" s="55"/>
      <c r="J41" s="55"/>
      <c r="K41" s="55"/>
      <c r="L41" s="55"/>
      <c r="M41" s="55"/>
      <c r="N41" s="55"/>
      <c r="O41" s="55"/>
      <c r="P41" s="55"/>
      <c r="Q41" s="55"/>
      <c r="R41" s="55"/>
    </row>
    <row r="42" spans="1:18" x14ac:dyDescent="0.3">
      <c r="A42" s="31" t="s">
        <v>20</v>
      </c>
      <c r="B42" s="31"/>
      <c r="C42" s="31"/>
      <c r="D42" s="32" t="s">
        <v>16</v>
      </c>
      <c r="E42" s="33"/>
      <c r="F42" s="34"/>
      <c r="G42" s="35"/>
      <c r="H42" s="35"/>
      <c r="I42" s="35"/>
      <c r="J42" s="35">
        <f t="shared" ref="J42:J46" si="18">H42+I42</f>
        <v>0</v>
      </c>
      <c r="K42" s="35"/>
      <c r="L42" s="35"/>
      <c r="M42" s="35">
        <f t="shared" ref="M42:M46" si="19">K42+L42</f>
        <v>0</v>
      </c>
      <c r="N42" s="35"/>
      <c r="O42" s="35"/>
      <c r="P42" s="35">
        <f>N42+O42</f>
        <v>0</v>
      </c>
      <c r="Q42" s="35">
        <f t="shared" ref="Q42:Q47" si="20">H42+K42</f>
        <v>0</v>
      </c>
      <c r="R42" s="35">
        <f t="shared" ref="R42:R47" si="21">I42+L42+O42</f>
        <v>0</v>
      </c>
    </row>
    <row r="43" spans="1:18" x14ac:dyDescent="0.3">
      <c r="A43" s="31" t="s">
        <v>21</v>
      </c>
      <c r="B43" s="31"/>
      <c r="C43" s="31"/>
      <c r="D43" s="32" t="s">
        <v>16</v>
      </c>
      <c r="E43" s="36"/>
      <c r="F43" s="37"/>
      <c r="G43" s="38"/>
      <c r="H43" s="35"/>
      <c r="I43" s="35"/>
      <c r="J43" s="35">
        <f t="shared" si="18"/>
        <v>0</v>
      </c>
      <c r="K43" s="35"/>
      <c r="L43" s="35"/>
      <c r="M43" s="35">
        <f t="shared" si="19"/>
        <v>0</v>
      </c>
      <c r="N43" s="35"/>
      <c r="O43" s="35"/>
      <c r="P43" s="35">
        <f t="shared" ref="P43:P46" si="22">N43+O43</f>
        <v>0</v>
      </c>
      <c r="Q43" s="35">
        <f t="shared" si="20"/>
        <v>0</v>
      </c>
      <c r="R43" s="35">
        <f t="shared" si="21"/>
        <v>0</v>
      </c>
    </row>
    <row r="44" spans="1:18" x14ac:dyDescent="0.3">
      <c r="A44" s="31" t="s">
        <v>22</v>
      </c>
      <c r="B44" s="31"/>
      <c r="C44" s="31"/>
      <c r="D44" s="32" t="s">
        <v>16</v>
      </c>
      <c r="E44" s="36"/>
      <c r="F44" s="37"/>
      <c r="G44" s="38"/>
      <c r="H44" s="35"/>
      <c r="I44" s="35"/>
      <c r="J44" s="35">
        <f t="shared" si="18"/>
        <v>0</v>
      </c>
      <c r="K44" s="35"/>
      <c r="L44" s="35"/>
      <c r="M44" s="35">
        <f t="shared" si="19"/>
        <v>0</v>
      </c>
      <c r="N44" s="35"/>
      <c r="O44" s="35"/>
      <c r="P44" s="35">
        <f t="shared" si="22"/>
        <v>0</v>
      </c>
      <c r="Q44" s="35">
        <f t="shared" si="20"/>
        <v>0</v>
      </c>
      <c r="R44" s="35">
        <f t="shared" si="21"/>
        <v>0</v>
      </c>
    </row>
    <row r="45" spans="1:18" x14ac:dyDescent="0.3">
      <c r="A45" s="31" t="s">
        <v>23</v>
      </c>
      <c r="B45" s="31"/>
      <c r="C45" s="31"/>
      <c r="D45" s="32" t="s">
        <v>16</v>
      </c>
      <c r="E45" s="36"/>
      <c r="F45" s="37"/>
      <c r="G45" s="38"/>
      <c r="H45" s="35"/>
      <c r="I45" s="35"/>
      <c r="J45" s="35">
        <f t="shared" si="18"/>
        <v>0</v>
      </c>
      <c r="K45" s="35"/>
      <c r="L45" s="35"/>
      <c r="M45" s="35">
        <f t="shared" si="19"/>
        <v>0</v>
      </c>
      <c r="N45" s="35"/>
      <c r="O45" s="35"/>
      <c r="P45" s="35">
        <f t="shared" si="22"/>
        <v>0</v>
      </c>
      <c r="Q45" s="35">
        <f t="shared" si="20"/>
        <v>0</v>
      </c>
      <c r="R45" s="35">
        <f t="shared" si="21"/>
        <v>0</v>
      </c>
    </row>
    <row r="46" spans="1:18" x14ac:dyDescent="0.3">
      <c r="A46" s="31" t="s">
        <v>24</v>
      </c>
      <c r="B46" s="31"/>
      <c r="C46" s="31"/>
      <c r="D46" s="32" t="s">
        <v>16</v>
      </c>
      <c r="E46" s="40"/>
      <c r="F46" s="37"/>
      <c r="G46" s="38"/>
      <c r="H46" s="35"/>
      <c r="I46" s="35"/>
      <c r="J46" s="35">
        <f t="shared" si="18"/>
        <v>0</v>
      </c>
      <c r="K46" s="35"/>
      <c r="L46" s="35"/>
      <c r="M46" s="35">
        <f t="shared" si="19"/>
        <v>0</v>
      </c>
      <c r="N46" s="35"/>
      <c r="O46" s="35"/>
      <c r="P46" s="35">
        <f t="shared" si="22"/>
        <v>0</v>
      </c>
      <c r="Q46" s="35">
        <f t="shared" si="20"/>
        <v>0</v>
      </c>
      <c r="R46" s="35">
        <f t="shared" si="21"/>
        <v>0</v>
      </c>
    </row>
    <row r="47" spans="1:18" x14ac:dyDescent="0.3">
      <c r="A47" s="41" t="s">
        <v>10</v>
      </c>
      <c r="B47" s="42"/>
      <c r="C47" s="42"/>
      <c r="D47" s="32"/>
      <c r="E47" s="40"/>
      <c r="F47" s="37"/>
      <c r="G47" s="38"/>
      <c r="H47" s="35"/>
      <c r="I47" s="35"/>
      <c r="J47" s="35"/>
      <c r="K47" s="35"/>
      <c r="L47" s="35"/>
      <c r="M47" s="35"/>
      <c r="N47" s="35"/>
      <c r="O47" s="35"/>
      <c r="P47" s="35"/>
      <c r="Q47" s="35">
        <f t="shared" si="20"/>
        <v>0</v>
      </c>
      <c r="R47" s="35">
        <f t="shared" si="21"/>
        <v>0</v>
      </c>
    </row>
    <row r="48" spans="1:18" s="30" customFormat="1" ht="13.5" x14ac:dyDescent="0.35">
      <c r="A48" s="24" t="s">
        <v>29</v>
      </c>
      <c r="B48" s="25"/>
      <c r="C48" s="25"/>
      <c r="D48" s="29"/>
      <c r="E48" s="27"/>
      <c r="F48" s="28"/>
      <c r="G48" s="29"/>
      <c r="H48" s="29"/>
      <c r="I48" s="29"/>
      <c r="J48" s="29"/>
      <c r="K48" s="29"/>
      <c r="L48" s="29"/>
      <c r="M48" s="29"/>
      <c r="N48" s="29"/>
      <c r="O48" s="29"/>
      <c r="P48" s="29"/>
      <c r="Q48" s="29"/>
      <c r="R48" s="29">
        <f t="shared" ref="R48:R62" si="23">I48+L48+P48</f>
        <v>0</v>
      </c>
    </row>
    <row r="49" spans="1:18" x14ac:dyDescent="0.3">
      <c r="A49" s="31" t="s">
        <v>20</v>
      </c>
      <c r="B49" s="31"/>
      <c r="C49" s="31"/>
      <c r="D49" s="32" t="s">
        <v>16</v>
      </c>
      <c r="E49" s="33"/>
      <c r="F49" s="34"/>
      <c r="G49" s="35"/>
      <c r="H49" s="35"/>
      <c r="I49" s="35"/>
      <c r="J49" s="35">
        <f t="shared" ref="J49:J53" si="24">H49+I49</f>
        <v>0</v>
      </c>
      <c r="K49" s="35"/>
      <c r="L49" s="35"/>
      <c r="M49" s="35">
        <f t="shared" ref="M49:M53" si="25">K49+L49</f>
        <v>0</v>
      </c>
      <c r="N49" s="35"/>
      <c r="O49" s="35"/>
      <c r="P49" s="35">
        <f t="shared" ref="P49:P53" si="26">N49+O49</f>
        <v>0</v>
      </c>
      <c r="Q49" s="35">
        <f t="shared" ref="Q49:Q54" si="27">H49+K49</f>
        <v>0</v>
      </c>
      <c r="R49" s="35">
        <f t="shared" ref="R49:R54" si="28">I49+L49+O49</f>
        <v>0</v>
      </c>
    </row>
    <row r="50" spans="1:18" x14ac:dyDescent="0.3">
      <c r="A50" s="31" t="s">
        <v>21</v>
      </c>
      <c r="B50" s="31"/>
      <c r="C50" s="31"/>
      <c r="D50" s="32" t="s">
        <v>16</v>
      </c>
      <c r="E50" s="36"/>
      <c r="F50" s="37"/>
      <c r="G50" s="38"/>
      <c r="H50" s="35"/>
      <c r="I50" s="35"/>
      <c r="J50" s="35">
        <f t="shared" si="24"/>
        <v>0</v>
      </c>
      <c r="K50" s="35"/>
      <c r="L50" s="35"/>
      <c r="M50" s="35">
        <f t="shared" si="25"/>
        <v>0</v>
      </c>
      <c r="N50" s="35"/>
      <c r="O50" s="35"/>
      <c r="P50" s="35">
        <f t="shared" si="26"/>
        <v>0</v>
      </c>
      <c r="Q50" s="35">
        <f t="shared" si="27"/>
        <v>0</v>
      </c>
      <c r="R50" s="35">
        <f t="shared" si="28"/>
        <v>0</v>
      </c>
    </row>
    <row r="51" spans="1:18" x14ac:dyDescent="0.3">
      <c r="A51" s="31" t="s">
        <v>22</v>
      </c>
      <c r="B51" s="31"/>
      <c r="C51" s="31"/>
      <c r="D51" s="32" t="s">
        <v>16</v>
      </c>
      <c r="E51" s="36"/>
      <c r="F51" s="37"/>
      <c r="G51" s="38"/>
      <c r="H51" s="35"/>
      <c r="I51" s="35"/>
      <c r="J51" s="35">
        <f t="shared" si="24"/>
        <v>0</v>
      </c>
      <c r="K51" s="35"/>
      <c r="L51" s="35"/>
      <c r="M51" s="35">
        <f t="shared" si="25"/>
        <v>0</v>
      </c>
      <c r="N51" s="35"/>
      <c r="O51" s="35"/>
      <c r="P51" s="35">
        <f t="shared" si="26"/>
        <v>0</v>
      </c>
      <c r="Q51" s="35">
        <f t="shared" si="27"/>
        <v>0</v>
      </c>
      <c r="R51" s="35">
        <f t="shared" si="28"/>
        <v>0</v>
      </c>
    </row>
    <row r="52" spans="1:18" x14ac:dyDescent="0.3">
      <c r="A52" s="31" t="s">
        <v>23</v>
      </c>
      <c r="B52" s="31"/>
      <c r="C52" s="31"/>
      <c r="D52" s="32" t="s">
        <v>16</v>
      </c>
      <c r="E52" s="36"/>
      <c r="F52" s="37"/>
      <c r="G52" s="38"/>
      <c r="H52" s="35"/>
      <c r="I52" s="35"/>
      <c r="J52" s="35">
        <f t="shared" si="24"/>
        <v>0</v>
      </c>
      <c r="K52" s="35"/>
      <c r="L52" s="35"/>
      <c r="M52" s="35">
        <f t="shared" si="25"/>
        <v>0</v>
      </c>
      <c r="N52" s="35"/>
      <c r="O52" s="35"/>
      <c r="P52" s="35">
        <f t="shared" si="26"/>
        <v>0</v>
      </c>
      <c r="Q52" s="35">
        <f t="shared" si="27"/>
        <v>0</v>
      </c>
      <c r="R52" s="35">
        <f t="shared" si="28"/>
        <v>0</v>
      </c>
    </row>
    <row r="53" spans="1:18" x14ac:dyDescent="0.3">
      <c r="A53" s="31" t="s">
        <v>24</v>
      </c>
      <c r="B53" s="31"/>
      <c r="C53" s="31"/>
      <c r="D53" s="32" t="s">
        <v>16</v>
      </c>
      <c r="E53" s="40"/>
      <c r="F53" s="37"/>
      <c r="G53" s="38"/>
      <c r="H53" s="35"/>
      <c r="I53" s="35"/>
      <c r="J53" s="35">
        <f t="shared" si="24"/>
        <v>0</v>
      </c>
      <c r="K53" s="35"/>
      <c r="L53" s="35"/>
      <c r="M53" s="35">
        <f t="shared" si="25"/>
        <v>0</v>
      </c>
      <c r="N53" s="35"/>
      <c r="O53" s="35"/>
      <c r="P53" s="35">
        <f t="shared" si="26"/>
        <v>0</v>
      </c>
      <c r="Q53" s="35">
        <f t="shared" si="27"/>
        <v>0</v>
      </c>
      <c r="R53" s="35">
        <f t="shared" si="28"/>
        <v>0</v>
      </c>
    </row>
    <row r="54" spans="1:18" x14ac:dyDescent="0.3">
      <c r="A54" s="41" t="s">
        <v>10</v>
      </c>
      <c r="B54" s="42"/>
      <c r="C54" s="42"/>
      <c r="D54" s="32"/>
      <c r="E54" s="40"/>
      <c r="F54" s="37"/>
      <c r="G54" s="38"/>
      <c r="H54" s="35"/>
      <c r="I54" s="35"/>
      <c r="J54" s="35"/>
      <c r="K54" s="35"/>
      <c r="L54" s="35"/>
      <c r="M54" s="35"/>
      <c r="N54" s="35"/>
      <c r="O54" s="35"/>
      <c r="P54" s="35"/>
      <c r="Q54" s="35">
        <f t="shared" si="27"/>
        <v>0</v>
      </c>
      <c r="R54" s="35">
        <f t="shared" si="28"/>
        <v>0</v>
      </c>
    </row>
    <row r="55" spans="1:18" x14ac:dyDescent="0.3">
      <c r="A55" s="24" t="s">
        <v>3</v>
      </c>
      <c r="B55" s="51"/>
      <c r="C55" s="51"/>
      <c r="D55" s="55"/>
      <c r="E55" s="53"/>
      <c r="F55" s="54"/>
      <c r="G55" s="55"/>
      <c r="H55" s="55"/>
      <c r="I55" s="55"/>
      <c r="J55" s="55"/>
      <c r="K55" s="55"/>
      <c r="L55" s="55"/>
      <c r="M55" s="55"/>
      <c r="N55" s="55"/>
      <c r="O55" s="55"/>
      <c r="P55" s="55"/>
      <c r="Q55" s="55"/>
      <c r="R55" s="55">
        <f t="shared" si="23"/>
        <v>0</v>
      </c>
    </row>
    <row r="56" spans="1:18" x14ac:dyDescent="0.3">
      <c r="A56" s="31" t="s">
        <v>20</v>
      </c>
      <c r="B56" s="31"/>
      <c r="C56" s="31"/>
      <c r="D56" s="32" t="s">
        <v>16</v>
      </c>
      <c r="E56" s="33"/>
      <c r="F56" s="34"/>
      <c r="G56" s="35"/>
      <c r="H56" s="35"/>
      <c r="I56" s="35"/>
      <c r="J56" s="35">
        <f t="shared" ref="J56:J60" si="29">H56+I56</f>
        <v>0</v>
      </c>
      <c r="K56" s="35"/>
      <c r="L56" s="35"/>
      <c r="M56" s="35">
        <f t="shared" ref="M56:M60" si="30">K56+L56</f>
        <v>0</v>
      </c>
      <c r="N56" s="35"/>
      <c r="O56" s="35"/>
      <c r="P56" s="35">
        <f t="shared" ref="P56:P60" si="31">N56+O56</f>
        <v>0</v>
      </c>
      <c r="Q56" s="35">
        <f t="shared" ref="Q56:Q61" si="32">H56+K56</f>
        <v>0</v>
      </c>
      <c r="R56" s="35">
        <f t="shared" ref="R56:R61" si="33">I56+L56+O56</f>
        <v>0</v>
      </c>
    </row>
    <row r="57" spans="1:18" x14ac:dyDescent="0.3">
      <c r="A57" s="31" t="s">
        <v>21</v>
      </c>
      <c r="B57" s="31"/>
      <c r="C57" s="31"/>
      <c r="D57" s="32" t="s">
        <v>16</v>
      </c>
      <c r="E57" s="36"/>
      <c r="F57" s="37"/>
      <c r="G57" s="38"/>
      <c r="H57" s="35"/>
      <c r="I57" s="35"/>
      <c r="J57" s="35">
        <f t="shared" si="29"/>
        <v>0</v>
      </c>
      <c r="K57" s="35"/>
      <c r="L57" s="35"/>
      <c r="M57" s="35">
        <f t="shared" si="30"/>
        <v>0</v>
      </c>
      <c r="N57" s="35"/>
      <c r="O57" s="35"/>
      <c r="P57" s="35">
        <f t="shared" si="31"/>
        <v>0</v>
      </c>
      <c r="Q57" s="35">
        <f t="shared" si="32"/>
        <v>0</v>
      </c>
      <c r="R57" s="35">
        <f t="shared" si="33"/>
        <v>0</v>
      </c>
    </row>
    <row r="58" spans="1:18" x14ac:dyDescent="0.3">
      <c r="A58" s="31" t="s">
        <v>22</v>
      </c>
      <c r="B58" s="31"/>
      <c r="C58" s="31"/>
      <c r="D58" s="32" t="s">
        <v>16</v>
      </c>
      <c r="E58" s="36"/>
      <c r="F58" s="37"/>
      <c r="G58" s="38"/>
      <c r="H58" s="35"/>
      <c r="I58" s="35"/>
      <c r="J58" s="35">
        <f t="shared" si="29"/>
        <v>0</v>
      </c>
      <c r="K58" s="35"/>
      <c r="L58" s="35"/>
      <c r="M58" s="35">
        <f t="shared" si="30"/>
        <v>0</v>
      </c>
      <c r="N58" s="35"/>
      <c r="O58" s="35"/>
      <c r="P58" s="35">
        <f t="shared" si="31"/>
        <v>0</v>
      </c>
      <c r="Q58" s="35">
        <f t="shared" si="32"/>
        <v>0</v>
      </c>
      <c r="R58" s="35">
        <f t="shared" si="33"/>
        <v>0</v>
      </c>
    </row>
    <row r="59" spans="1:18" x14ac:dyDescent="0.3">
      <c r="A59" s="31" t="s">
        <v>23</v>
      </c>
      <c r="B59" s="31"/>
      <c r="C59" s="31"/>
      <c r="D59" s="32" t="s">
        <v>16</v>
      </c>
      <c r="E59" s="36"/>
      <c r="F59" s="37"/>
      <c r="G59" s="38"/>
      <c r="H59" s="35"/>
      <c r="I59" s="35"/>
      <c r="J59" s="35">
        <f t="shared" si="29"/>
        <v>0</v>
      </c>
      <c r="K59" s="35"/>
      <c r="L59" s="35"/>
      <c r="M59" s="35">
        <f t="shared" si="30"/>
        <v>0</v>
      </c>
      <c r="N59" s="35"/>
      <c r="O59" s="35"/>
      <c r="P59" s="35">
        <f t="shared" si="31"/>
        <v>0</v>
      </c>
      <c r="Q59" s="35">
        <f t="shared" si="32"/>
        <v>0</v>
      </c>
      <c r="R59" s="35">
        <f t="shared" si="33"/>
        <v>0</v>
      </c>
    </row>
    <row r="60" spans="1:18" x14ac:dyDescent="0.3">
      <c r="A60" s="31" t="s">
        <v>24</v>
      </c>
      <c r="B60" s="31"/>
      <c r="C60" s="31"/>
      <c r="D60" s="32" t="s">
        <v>16</v>
      </c>
      <c r="E60" s="40"/>
      <c r="F60" s="37"/>
      <c r="G60" s="38"/>
      <c r="H60" s="35"/>
      <c r="I60" s="35"/>
      <c r="J60" s="35">
        <f t="shared" si="29"/>
        <v>0</v>
      </c>
      <c r="K60" s="35"/>
      <c r="L60" s="35"/>
      <c r="M60" s="35">
        <f t="shared" si="30"/>
        <v>0</v>
      </c>
      <c r="N60" s="35"/>
      <c r="O60" s="35"/>
      <c r="P60" s="35">
        <f t="shared" si="31"/>
        <v>0</v>
      </c>
      <c r="Q60" s="35">
        <f t="shared" si="32"/>
        <v>0</v>
      </c>
      <c r="R60" s="35">
        <f t="shared" si="33"/>
        <v>0</v>
      </c>
    </row>
    <row r="61" spans="1:18" x14ac:dyDescent="0.3">
      <c r="A61" s="41" t="s">
        <v>10</v>
      </c>
      <c r="B61" s="42"/>
      <c r="C61" s="42"/>
      <c r="D61" s="32"/>
      <c r="E61" s="40"/>
      <c r="F61" s="37"/>
      <c r="G61" s="38"/>
      <c r="H61" s="35"/>
      <c r="I61" s="35"/>
      <c r="J61" s="35"/>
      <c r="K61" s="35"/>
      <c r="L61" s="35"/>
      <c r="M61" s="35"/>
      <c r="N61" s="35"/>
      <c r="O61" s="35"/>
      <c r="P61" s="35"/>
      <c r="Q61" s="35">
        <f t="shared" si="32"/>
        <v>0</v>
      </c>
      <c r="R61" s="35">
        <f t="shared" si="33"/>
        <v>0</v>
      </c>
    </row>
    <row r="62" spans="1:18" ht="13.5" x14ac:dyDescent="0.35">
      <c r="A62" s="24" t="s">
        <v>30</v>
      </c>
      <c r="B62" s="51"/>
      <c r="C62" s="51"/>
      <c r="D62" s="55"/>
      <c r="E62" s="53"/>
      <c r="F62" s="54"/>
      <c r="G62" s="55"/>
      <c r="H62" s="55"/>
      <c r="I62" s="55"/>
      <c r="J62" s="55"/>
      <c r="K62" s="55"/>
      <c r="L62" s="55"/>
      <c r="M62" s="55"/>
      <c r="N62" s="55"/>
      <c r="O62" s="55"/>
      <c r="P62" s="55"/>
      <c r="Q62" s="55"/>
      <c r="R62" s="55">
        <f t="shared" si="23"/>
        <v>0</v>
      </c>
    </row>
    <row r="63" spans="1:18" x14ac:dyDescent="0.3">
      <c r="A63" s="31" t="s">
        <v>20</v>
      </c>
      <c r="B63" s="31"/>
      <c r="C63" s="31"/>
      <c r="D63" s="32" t="s">
        <v>16</v>
      </c>
      <c r="E63" s="33"/>
      <c r="F63" s="34"/>
      <c r="G63" s="35"/>
      <c r="H63" s="35"/>
      <c r="I63" s="35"/>
      <c r="J63" s="35">
        <f t="shared" ref="J63" si="34">H63+I63</f>
        <v>0</v>
      </c>
      <c r="K63" s="35"/>
      <c r="L63" s="35"/>
      <c r="M63" s="35">
        <f t="shared" ref="M63:M68" si="35">K63+L63</f>
        <v>0</v>
      </c>
      <c r="N63" s="35"/>
      <c r="O63" s="35"/>
      <c r="P63" s="35">
        <f t="shared" ref="P63:P68" si="36">N63+O63</f>
        <v>0</v>
      </c>
      <c r="Q63" s="35">
        <f t="shared" ref="Q63:Q68" si="37">H63+K63</f>
        <v>0</v>
      </c>
      <c r="R63" s="35">
        <f t="shared" ref="R63:R68" si="38">I63+L63+O63</f>
        <v>0</v>
      </c>
    </row>
    <row r="64" spans="1:18" x14ac:dyDescent="0.3">
      <c r="A64" s="31" t="s">
        <v>21</v>
      </c>
      <c r="B64" s="31"/>
      <c r="C64" s="31"/>
      <c r="D64" s="32" t="s">
        <v>16</v>
      </c>
      <c r="E64" s="36"/>
      <c r="F64" s="37"/>
      <c r="G64" s="38"/>
      <c r="H64" s="35"/>
      <c r="I64" s="35"/>
      <c r="J64" s="35">
        <f t="shared" ref="J64:J68" si="39">H64+I64</f>
        <v>0</v>
      </c>
      <c r="K64" s="35"/>
      <c r="L64" s="35"/>
      <c r="M64" s="35">
        <f t="shared" si="35"/>
        <v>0</v>
      </c>
      <c r="N64" s="35"/>
      <c r="O64" s="35"/>
      <c r="P64" s="35">
        <f t="shared" si="36"/>
        <v>0</v>
      </c>
      <c r="Q64" s="35">
        <f t="shared" si="37"/>
        <v>0</v>
      </c>
      <c r="R64" s="35">
        <f t="shared" si="38"/>
        <v>0</v>
      </c>
    </row>
    <row r="65" spans="1:18" x14ac:dyDescent="0.3">
      <c r="A65" s="31" t="s">
        <v>22</v>
      </c>
      <c r="B65" s="31"/>
      <c r="C65" s="31"/>
      <c r="D65" s="32" t="s">
        <v>16</v>
      </c>
      <c r="E65" s="36"/>
      <c r="F65" s="37"/>
      <c r="G65" s="38"/>
      <c r="H65" s="35"/>
      <c r="I65" s="35"/>
      <c r="J65" s="35">
        <f t="shared" si="39"/>
        <v>0</v>
      </c>
      <c r="K65" s="35"/>
      <c r="L65" s="35"/>
      <c r="M65" s="35">
        <f t="shared" si="35"/>
        <v>0</v>
      </c>
      <c r="N65" s="35"/>
      <c r="O65" s="35"/>
      <c r="P65" s="35">
        <f t="shared" si="36"/>
        <v>0</v>
      </c>
      <c r="Q65" s="35">
        <f t="shared" si="37"/>
        <v>0</v>
      </c>
      <c r="R65" s="35">
        <f t="shared" si="38"/>
        <v>0</v>
      </c>
    </row>
    <row r="66" spans="1:18" x14ac:dyDescent="0.3">
      <c r="A66" s="31" t="s">
        <v>23</v>
      </c>
      <c r="B66" s="31"/>
      <c r="C66" s="31"/>
      <c r="D66" s="32" t="s">
        <v>16</v>
      </c>
      <c r="E66" s="36"/>
      <c r="F66" s="37"/>
      <c r="G66" s="38"/>
      <c r="H66" s="35"/>
      <c r="I66" s="35"/>
      <c r="J66" s="35">
        <f t="shared" si="39"/>
        <v>0</v>
      </c>
      <c r="K66" s="35"/>
      <c r="L66" s="35"/>
      <c r="M66" s="35">
        <f t="shared" si="35"/>
        <v>0</v>
      </c>
      <c r="N66" s="35"/>
      <c r="O66" s="35"/>
      <c r="P66" s="35">
        <f t="shared" si="36"/>
        <v>0</v>
      </c>
      <c r="Q66" s="35">
        <f t="shared" si="37"/>
        <v>0</v>
      </c>
      <c r="R66" s="35">
        <f t="shared" si="38"/>
        <v>0</v>
      </c>
    </row>
    <row r="67" spans="1:18" x14ac:dyDescent="0.3">
      <c r="A67" s="31" t="s">
        <v>24</v>
      </c>
      <c r="B67" s="31"/>
      <c r="C67" s="31"/>
      <c r="D67" s="32" t="s">
        <v>16</v>
      </c>
      <c r="E67" s="40"/>
      <c r="F67" s="37"/>
      <c r="G67" s="38"/>
      <c r="H67" s="35"/>
      <c r="I67" s="35"/>
      <c r="J67" s="35">
        <f t="shared" si="39"/>
        <v>0</v>
      </c>
      <c r="K67" s="35"/>
      <c r="L67" s="35"/>
      <c r="M67" s="35">
        <f t="shared" si="35"/>
        <v>0</v>
      </c>
      <c r="N67" s="35"/>
      <c r="O67" s="35"/>
      <c r="P67" s="35">
        <f t="shared" si="36"/>
        <v>0</v>
      </c>
      <c r="Q67" s="35">
        <f t="shared" si="37"/>
        <v>0</v>
      </c>
      <c r="R67" s="35">
        <f t="shared" si="38"/>
        <v>0</v>
      </c>
    </row>
    <row r="68" spans="1:18" x14ac:dyDescent="0.3">
      <c r="A68" s="41" t="s">
        <v>10</v>
      </c>
      <c r="B68" s="42"/>
      <c r="C68" s="42"/>
      <c r="D68" s="32"/>
      <c r="E68" s="40"/>
      <c r="F68" s="37"/>
      <c r="G68" s="38"/>
      <c r="H68" s="35"/>
      <c r="I68" s="35"/>
      <c r="J68" s="35">
        <f t="shared" si="39"/>
        <v>0</v>
      </c>
      <c r="K68" s="35"/>
      <c r="L68" s="35"/>
      <c r="M68" s="35">
        <f t="shared" si="35"/>
        <v>0</v>
      </c>
      <c r="N68" s="35"/>
      <c r="O68" s="35"/>
      <c r="P68" s="35">
        <f t="shared" si="36"/>
        <v>0</v>
      </c>
      <c r="Q68" s="35">
        <f t="shared" si="37"/>
        <v>0</v>
      </c>
      <c r="R68" s="35">
        <f t="shared" si="38"/>
        <v>0</v>
      </c>
    </row>
    <row r="69" spans="1:18" x14ac:dyDescent="0.3">
      <c r="A69" s="43" t="s">
        <v>11</v>
      </c>
      <c r="B69" s="13"/>
      <c r="C69" s="13"/>
      <c r="D69" s="45"/>
      <c r="E69" s="59"/>
      <c r="F69" s="16"/>
      <c r="G69" s="45"/>
      <c r="H69" s="45">
        <f>SUM(H42:H68)</f>
        <v>0</v>
      </c>
      <c r="I69" s="45">
        <f t="shared" ref="I69:R69" si="40">SUM(I42:I68)</f>
        <v>0</v>
      </c>
      <c r="J69" s="45">
        <f t="shared" si="40"/>
        <v>0</v>
      </c>
      <c r="K69" s="45">
        <f t="shared" si="40"/>
        <v>0</v>
      </c>
      <c r="L69" s="45">
        <f t="shared" si="40"/>
        <v>0</v>
      </c>
      <c r="M69" s="45">
        <f t="shared" si="40"/>
        <v>0</v>
      </c>
      <c r="N69" s="45">
        <f t="shared" si="40"/>
        <v>0</v>
      </c>
      <c r="O69" s="45">
        <f t="shared" si="40"/>
        <v>0</v>
      </c>
      <c r="P69" s="45">
        <f t="shared" si="40"/>
        <v>0</v>
      </c>
      <c r="Q69" s="45">
        <f t="shared" si="40"/>
        <v>0</v>
      </c>
      <c r="R69" s="45">
        <f t="shared" si="40"/>
        <v>0</v>
      </c>
    </row>
    <row r="70" spans="1:18" x14ac:dyDescent="0.3">
      <c r="A70" s="50"/>
      <c r="B70" s="51"/>
      <c r="C70" s="51"/>
      <c r="D70" s="55"/>
      <c r="E70" s="53"/>
      <c r="F70" s="54"/>
      <c r="G70" s="55"/>
      <c r="H70" s="55"/>
      <c r="I70" s="55"/>
      <c r="J70" s="55"/>
      <c r="K70" s="55"/>
      <c r="L70" s="55"/>
      <c r="M70" s="55"/>
      <c r="N70" s="55"/>
      <c r="O70" s="55"/>
      <c r="P70" s="55"/>
      <c r="Q70" s="55"/>
      <c r="R70" s="55"/>
    </row>
    <row r="71" spans="1:18" ht="13.5" x14ac:dyDescent="0.35">
      <c r="A71" s="17" t="s">
        <v>31</v>
      </c>
      <c r="B71" s="18"/>
      <c r="C71" s="18"/>
      <c r="D71" s="23"/>
      <c r="E71" s="19"/>
      <c r="F71" s="20"/>
      <c r="G71" s="21"/>
      <c r="H71" s="22"/>
      <c r="I71" s="22"/>
      <c r="J71" s="22"/>
      <c r="K71" s="22"/>
      <c r="L71" s="22"/>
      <c r="M71" s="22"/>
      <c r="N71" s="22"/>
      <c r="O71" s="22"/>
      <c r="P71" s="22"/>
      <c r="Q71" s="22"/>
      <c r="R71" s="23"/>
    </row>
    <row r="72" spans="1:18" ht="13.5" x14ac:dyDescent="0.35">
      <c r="A72" s="24" t="s">
        <v>32</v>
      </c>
      <c r="B72" s="51"/>
      <c r="C72" s="51"/>
      <c r="D72" s="55"/>
      <c r="E72" s="53"/>
      <c r="F72" s="54"/>
      <c r="G72" s="55"/>
      <c r="H72" s="55"/>
      <c r="I72" s="55"/>
      <c r="J72" s="55"/>
      <c r="K72" s="55"/>
      <c r="L72" s="55"/>
      <c r="M72" s="55"/>
      <c r="N72" s="55"/>
      <c r="O72" s="55"/>
      <c r="P72" s="55"/>
      <c r="Q72" s="55"/>
      <c r="R72" s="55"/>
    </row>
    <row r="73" spans="1:18" x14ac:dyDescent="0.3">
      <c r="A73" s="31" t="s">
        <v>20</v>
      </c>
      <c r="B73" s="31"/>
      <c r="C73" s="31"/>
      <c r="D73" s="32"/>
      <c r="E73" s="33"/>
      <c r="F73" s="34"/>
      <c r="G73" s="35"/>
      <c r="H73" s="35"/>
      <c r="I73" s="35"/>
      <c r="J73" s="35">
        <f t="shared" ref="J73:J78" si="41">H73+I73</f>
        <v>0</v>
      </c>
      <c r="K73" s="35"/>
      <c r="L73" s="35"/>
      <c r="M73" s="35">
        <f t="shared" ref="M73:M78" si="42">K73+L73</f>
        <v>0</v>
      </c>
      <c r="N73" s="35"/>
      <c r="O73" s="35"/>
      <c r="P73" s="35">
        <f t="shared" ref="P73:P78" si="43">N73+O73</f>
        <v>0</v>
      </c>
      <c r="Q73" s="35">
        <f t="shared" ref="Q73:Q78" si="44">H73+K73</f>
        <v>0</v>
      </c>
      <c r="R73" s="35">
        <f t="shared" ref="R73:R78" si="45">I73+L73+O73</f>
        <v>0</v>
      </c>
    </row>
    <row r="74" spans="1:18" x14ac:dyDescent="0.3">
      <c r="A74" s="31" t="s">
        <v>21</v>
      </c>
      <c r="B74" s="31"/>
      <c r="C74" s="31"/>
      <c r="D74" s="32" t="s">
        <v>16</v>
      </c>
      <c r="E74" s="33"/>
      <c r="F74" s="37"/>
      <c r="G74" s="38"/>
      <c r="H74" s="35"/>
      <c r="I74" s="35"/>
      <c r="J74" s="35">
        <f t="shared" si="41"/>
        <v>0</v>
      </c>
      <c r="K74" s="35"/>
      <c r="L74" s="35"/>
      <c r="M74" s="35">
        <f t="shared" si="42"/>
        <v>0</v>
      </c>
      <c r="N74" s="35"/>
      <c r="O74" s="35"/>
      <c r="P74" s="35">
        <f t="shared" si="43"/>
        <v>0</v>
      </c>
      <c r="Q74" s="35">
        <f t="shared" si="44"/>
        <v>0</v>
      </c>
      <c r="R74" s="35">
        <f t="shared" si="45"/>
        <v>0</v>
      </c>
    </row>
    <row r="75" spans="1:18" x14ac:dyDescent="0.3">
      <c r="A75" s="31" t="s">
        <v>22</v>
      </c>
      <c r="B75" s="31"/>
      <c r="C75" s="31"/>
      <c r="D75" s="32" t="s">
        <v>16</v>
      </c>
      <c r="E75" s="33"/>
      <c r="F75" s="37"/>
      <c r="G75" s="38"/>
      <c r="H75" s="35"/>
      <c r="I75" s="35"/>
      <c r="J75" s="35">
        <f t="shared" si="41"/>
        <v>0</v>
      </c>
      <c r="K75" s="35"/>
      <c r="L75" s="35"/>
      <c r="M75" s="35">
        <f t="shared" si="42"/>
        <v>0</v>
      </c>
      <c r="N75" s="35"/>
      <c r="O75" s="35"/>
      <c r="P75" s="35">
        <f t="shared" si="43"/>
        <v>0</v>
      </c>
      <c r="Q75" s="35">
        <f t="shared" si="44"/>
        <v>0</v>
      </c>
      <c r="R75" s="35">
        <f t="shared" si="45"/>
        <v>0</v>
      </c>
    </row>
    <row r="76" spans="1:18" x14ac:dyDescent="0.3">
      <c r="A76" s="31" t="s">
        <v>23</v>
      </c>
      <c r="B76" s="31"/>
      <c r="C76" s="31"/>
      <c r="D76" s="32" t="s">
        <v>16</v>
      </c>
      <c r="E76" s="33"/>
      <c r="F76" s="37"/>
      <c r="G76" s="38"/>
      <c r="H76" s="35"/>
      <c r="I76" s="35"/>
      <c r="J76" s="35">
        <f t="shared" si="41"/>
        <v>0</v>
      </c>
      <c r="K76" s="35"/>
      <c r="L76" s="35"/>
      <c r="M76" s="35">
        <f t="shared" si="42"/>
        <v>0</v>
      </c>
      <c r="N76" s="35"/>
      <c r="O76" s="35"/>
      <c r="P76" s="35">
        <f t="shared" si="43"/>
        <v>0</v>
      </c>
      <c r="Q76" s="35">
        <f t="shared" si="44"/>
        <v>0</v>
      </c>
      <c r="R76" s="35">
        <f t="shared" si="45"/>
        <v>0</v>
      </c>
    </row>
    <row r="77" spans="1:18" x14ac:dyDescent="0.3">
      <c r="A77" s="31" t="s">
        <v>24</v>
      </c>
      <c r="B77" s="31"/>
      <c r="C77" s="31"/>
      <c r="D77" s="32" t="s">
        <v>16</v>
      </c>
      <c r="E77" s="33"/>
      <c r="F77" s="37"/>
      <c r="G77" s="38"/>
      <c r="H77" s="35"/>
      <c r="I77" s="35"/>
      <c r="J77" s="35">
        <f t="shared" si="41"/>
        <v>0</v>
      </c>
      <c r="K77" s="35"/>
      <c r="L77" s="35"/>
      <c r="M77" s="35">
        <f t="shared" si="42"/>
        <v>0</v>
      </c>
      <c r="N77" s="35"/>
      <c r="O77" s="35"/>
      <c r="P77" s="35">
        <f t="shared" si="43"/>
        <v>0</v>
      </c>
      <c r="Q77" s="35">
        <f t="shared" si="44"/>
        <v>0</v>
      </c>
      <c r="R77" s="35">
        <f t="shared" si="45"/>
        <v>0</v>
      </c>
    </row>
    <row r="78" spans="1:18" x14ac:dyDescent="0.3">
      <c r="A78" s="41" t="s">
        <v>10</v>
      </c>
      <c r="B78" s="42"/>
      <c r="C78" s="42"/>
      <c r="D78" s="32"/>
      <c r="E78" s="33"/>
      <c r="F78" s="37"/>
      <c r="G78" s="38"/>
      <c r="H78" s="35"/>
      <c r="I78" s="35"/>
      <c r="J78" s="35">
        <f t="shared" si="41"/>
        <v>0</v>
      </c>
      <c r="K78" s="35"/>
      <c r="L78" s="35"/>
      <c r="M78" s="35">
        <f t="shared" si="42"/>
        <v>0</v>
      </c>
      <c r="N78" s="35"/>
      <c r="O78" s="35"/>
      <c r="P78" s="35">
        <f t="shared" si="43"/>
        <v>0</v>
      </c>
      <c r="Q78" s="35">
        <f t="shared" si="44"/>
        <v>0</v>
      </c>
      <c r="R78" s="35">
        <f t="shared" si="45"/>
        <v>0</v>
      </c>
    </row>
    <row r="79" spans="1:18" ht="13.5" x14ac:dyDescent="0.35">
      <c r="A79" s="24" t="s">
        <v>33</v>
      </c>
      <c r="B79" s="27"/>
      <c r="C79" s="27"/>
      <c r="D79" s="55"/>
      <c r="E79" s="53"/>
      <c r="F79" s="54"/>
      <c r="G79" s="55"/>
      <c r="H79" s="55"/>
      <c r="I79" s="55"/>
      <c r="J79" s="55"/>
      <c r="K79" s="55"/>
      <c r="L79" s="55"/>
      <c r="M79" s="55"/>
      <c r="N79" s="55"/>
      <c r="O79" s="55"/>
      <c r="P79" s="55"/>
      <c r="Q79" s="55"/>
      <c r="R79" s="55">
        <f t="shared" ref="R79:R86" si="46">I79+L79+P79</f>
        <v>0</v>
      </c>
    </row>
    <row r="80" spans="1:18" x14ac:dyDescent="0.3">
      <c r="A80" s="31" t="s">
        <v>20</v>
      </c>
      <c r="B80" s="31"/>
      <c r="C80" s="31"/>
      <c r="D80" s="32" t="s">
        <v>16</v>
      </c>
      <c r="E80" s="33"/>
      <c r="F80" s="34"/>
      <c r="G80" s="35"/>
      <c r="H80" s="35"/>
      <c r="I80" s="35"/>
      <c r="J80" s="35">
        <f t="shared" ref="J80:J84" si="47">H80+I80</f>
        <v>0</v>
      </c>
      <c r="K80" s="35"/>
      <c r="L80" s="35"/>
      <c r="M80" s="35">
        <f t="shared" ref="M80:M84" si="48">K80+L80</f>
        <v>0</v>
      </c>
      <c r="N80" s="35"/>
      <c r="O80" s="35"/>
      <c r="P80" s="35">
        <f t="shared" ref="P80:P84" si="49">N80+O80</f>
        <v>0</v>
      </c>
      <c r="Q80" s="35">
        <f t="shared" ref="Q80:Q85" si="50">H80+K80</f>
        <v>0</v>
      </c>
      <c r="R80" s="35">
        <f t="shared" ref="R80:R85" si="51">I80+L80+O80</f>
        <v>0</v>
      </c>
    </row>
    <row r="81" spans="1:18" x14ac:dyDescent="0.3">
      <c r="A81" s="31" t="s">
        <v>21</v>
      </c>
      <c r="B81" s="31"/>
      <c r="C81" s="31"/>
      <c r="D81" s="32" t="s">
        <v>16</v>
      </c>
      <c r="E81" s="36"/>
      <c r="F81" s="37"/>
      <c r="G81" s="38"/>
      <c r="H81" s="35"/>
      <c r="I81" s="35"/>
      <c r="J81" s="35">
        <f t="shared" si="47"/>
        <v>0</v>
      </c>
      <c r="K81" s="35"/>
      <c r="L81" s="35"/>
      <c r="M81" s="35">
        <f t="shared" si="48"/>
        <v>0</v>
      </c>
      <c r="N81" s="35"/>
      <c r="O81" s="35"/>
      <c r="P81" s="35">
        <f t="shared" si="49"/>
        <v>0</v>
      </c>
      <c r="Q81" s="35">
        <f t="shared" si="50"/>
        <v>0</v>
      </c>
      <c r="R81" s="35">
        <f t="shared" si="51"/>
        <v>0</v>
      </c>
    </row>
    <row r="82" spans="1:18" x14ac:dyDescent="0.3">
      <c r="A82" s="31" t="s">
        <v>22</v>
      </c>
      <c r="B82" s="31"/>
      <c r="C82" s="31"/>
      <c r="D82" s="32" t="s">
        <v>16</v>
      </c>
      <c r="E82" s="36"/>
      <c r="F82" s="37"/>
      <c r="G82" s="38"/>
      <c r="H82" s="35"/>
      <c r="I82" s="35"/>
      <c r="J82" s="35">
        <f t="shared" si="47"/>
        <v>0</v>
      </c>
      <c r="K82" s="35"/>
      <c r="L82" s="35"/>
      <c r="M82" s="35">
        <f t="shared" si="48"/>
        <v>0</v>
      </c>
      <c r="N82" s="35"/>
      <c r="O82" s="35"/>
      <c r="P82" s="35">
        <f t="shared" si="49"/>
        <v>0</v>
      </c>
      <c r="Q82" s="35">
        <f t="shared" si="50"/>
        <v>0</v>
      </c>
      <c r="R82" s="35">
        <f t="shared" si="51"/>
        <v>0</v>
      </c>
    </row>
    <row r="83" spans="1:18" x14ac:dyDescent="0.3">
      <c r="A83" s="31" t="s">
        <v>23</v>
      </c>
      <c r="B83" s="31"/>
      <c r="C83" s="31"/>
      <c r="D83" s="32" t="s">
        <v>16</v>
      </c>
      <c r="E83" s="36"/>
      <c r="F83" s="37"/>
      <c r="G83" s="38"/>
      <c r="H83" s="35"/>
      <c r="I83" s="35"/>
      <c r="J83" s="35">
        <f t="shared" si="47"/>
        <v>0</v>
      </c>
      <c r="K83" s="35"/>
      <c r="L83" s="35"/>
      <c r="M83" s="35">
        <f t="shared" si="48"/>
        <v>0</v>
      </c>
      <c r="N83" s="35"/>
      <c r="O83" s="35"/>
      <c r="P83" s="35">
        <f t="shared" si="49"/>
        <v>0</v>
      </c>
      <c r="Q83" s="35">
        <f t="shared" si="50"/>
        <v>0</v>
      </c>
      <c r="R83" s="35">
        <f t="shared" si="51"/>
        <v>0</v>
      </c>
    </row>
    <row r="84" spans="1:18" x14ac:dyDescent="0.3">
      <c r="A84" s="31" t="s">
        <v>24</v>
      </c>
      <c r="B84" s="31"/>
      <c r="C84" s="31"/>
      <c r="D84" s="32" t="s">
        <v>16</v>
      </c>
      <c r="E84" s="40"/>
      <c r="F84" s="37"/>
      <c r="G84" s="38"/>
      <c r="H84" s="35"/>
      <c r="I84" s="35"/>
      <c r="J84" s="35">
        <f t="shared" si="47"/>
        <v>0</v>
      </c>
      <c r="K84" s="35"/>
      <c r="L84" s="35"/>
      <c r="M84" s="35">
        <f t="shared" si="48"/>
        <v>0</v>
      </c>
      <c r="N84" s="35"/>
      <c r="O84" s="35"/>
      <c r="P84" s="35">
        <f t="shared" si="49"/>
        <v>0</v>
      </c>
      <c r="Q84" s="35">
        <f t="shared" si="50"/>
        <v>0</v>
      </c>
      <c r="R84" s="35">
        <f t="shared" si="51"/>
        <v>0</v>
      </c>
    </row>
    <row r="85" spans="1:18" x14ac:dyDescent="0.3">
      <c r="A85" s="41" t="s">
        <v>10</v>
      </c>
      <c r="B85" s="42"/>
      <c r="C85" s="42"/>
      <c r="D85" s="32"/>
      <c r="E85" s="40"/>
      <c r="F85" s="37"/>
      <c r="G85" s="38"/>
      <c r="H85" s="35"/>
      <c r="I85" s="35"/>
      <c r="J85" s="35"/>
      <c r="K85" s="35"/>
      <c r="L85" s="35"/>
      <c r="M85" s="35"/>
      <c r="N85" s="35"/>
      <c r="O85" s="35"/>
      <c r="P85" s="35"/>
      <c r="Q85" s="35">
        <f t="shared" si="50"/>
        <v>0</v>
      </c>
      <c r="R85" s="35">
        <f t="shared" si="51"/>
        <v>0</v>
      </c>
    </row>
    <row r="86" spans="1:18" ht="13.5" x14ac:dyDescent="0.35">
      <c r="A86" s="24" t="s">
        <v>34</v>
      </c>
      <c r="B86" s="27"/>
      <c r="C86" s="27"/>
      <c r="D86" s="55"/>
      <c r="E86" s="53"/>
      <c r="F86" s="54"/>
      <c r="G86" s="55"/>
      <c r="H86" s="55"/>
      <c r="I86" s="55"/>
      <c r="J86" s="55"/>
      <c r="K86" s="55"/>
      <c r="L86" s="55"/>
      <c r="M86" s="55"/>
      <c r="N86" s="55"/>
      <c r="O86" s="55"/>
      <c r="P86" s="55"/>
      <c r="Q86" s="55"/>
      <c r="R86" s="55">
        <f t="shared" si="46"/>
        <v>0</v>
      </c>
    </row>
    <row r="87" spans="1:18" x14ac:dyDescent="0.3">
      <c r="A87" s="31" t="s">
        <v>20</v>
      </c>
      <c r="B87" s="31"/>
      <c r="C87" s="31"/>
      <c r="D87" s="32" t="s">
        <v>16</v>
      </c>
      <c r="E87" s="33"/>
      <c r="F87" s="34"/>
      <c r="G87" s="35"/>
      <c r="H87" s="35"/>
      <c r="I87" s="35"/>
      <c r="J87" s="35">
        <f t="shared" ref="J87:J92" si="52">H87+I87</f>
        <v>0</v>
      </c>
      <c r="K87" s="35"/>
      <c r="L87" s="35"/>
      <c r="M87" s="35">
        <f t="shared" ref="M87:M92" si="53">K87+L87</f>
        <v>0</v>
      </c>
      <c r="N87" s="35"/>
      <c r="O87" s="35"/>
      <c r="P87" s="35">
        <f t="shared" ref="P87:P92" si="54">N87+O87</f>
        <v>0</v>
      </c>
      <c r="Q87" s="35">
        <f t="shared" ref="Q87:Q92" si="55">H87+K87</f>
        <v>0</v>
      </c>
      <c r="R87" s="35">
        <f t="shared" ref="R87:R92" si="56">I87+L87+O87</f>
        <v>0</v>
      </c>
    </row>
    <row r="88" spans="1:18" x14ac:dyDescent="0.3">
      <c r="A88" s="31" t="s">
        <v>21</v>
      </c>
      <c r="B88" s="31"/>
      <c r="C88" s="31"/>
      <c r="D88" s="32" t="s">
        <v>16</v>
      </c>
      <c r="E88" s="36"/>
      <c r="F88" s="37"/>
      <c r="G88" s="38"/>
      <c r="H88" s="35"/>
      <c r="I88" s="35"/>
      <c r="J88" s="35">
        <f t="shared" si="52"/>
        <v>0</v>
      </c>
      <c r="K88" s="35"/>
      <c r="L88" s="35"/>
      <c r="M88" s="35">
        <f t="shared" si="53"/>
        <v>0</v>
      </c>
      <c r="N88" s="35"/>
      <c r="O88" s="35"/>
      <c r="P88" s="35">
        <f t="shared" si="54"/>
        <v>0</v>
      </c>
      <c r="Q88" s="35">
        <f t="shared" si="55"/>
        <v>0</v>
      </c>
      <c r="R88" s="35">
        <f t="shared" si="56"/>
        <v>0</v>
      </c>
    </row>
    <row r="89" spans="1:18" x14ac:dyDescent="0.3">
      <c r="A89" s="31" t="s">
        <v>22</v>
      </c>
      <c r="B89" s="31"/>
      <c r="C89" s="31"/>
      <c r="D89" s="32" t="s">
        <v>16</v>
      </c>
      <c r="E89" s="36"/>
      <c r="F89" s="37"/>
      <c r="G89" s="38"/>
      <c r="H89" s="35"/>
      <c r="I89" s="35"/>
      <c r="J89" s="35">
        <f t="shared" si="52"/>
        <v>0</v>
      </c>
      <c r="K89" s="35"/>
      <c r="L89" s="35"/>
      <c r="M89" s="35">
        <f t="shared" si="53"/>
        <v>0</v>
      </c>
      <c r="N89" s="35"/>
      <c r="O89" s="35"/>
      <c r="P89" s="35">
        <f t="shared" si="54"/>
        <v>0</v>
      </c>
      <c r="Q89" s="35">
        <f t="shared" si="55"/>
        <v>0</v>
      </c>
      <c r="R89" s="35">
        <f t="shared" si="56"/>
        <v>0</v>
      </c>
    </row>
    <row r="90" spans="1:18" x14ac:dyDescent="0.3">
      <c r="A90" s="31" t="s">
        <v>23</v>
      </c>
      <c r="B90" s="31"/>
      <c r="C90" s="31"/>
      <c r="D90" s="32" t="s">
        <v>16</v>
      </c>
      <c r="E90" s="36"/>
      <c r="F90" s="37"/>
      <c r="G90" s="38"/>
      <c r="H90" s="35"/>
      <c r="I90" s="35"/>
      <c r="J90" s="35">
        <f t="shared" si="52"/>
        <v>0</v>
      </c>
      <c r="K90" s="35"/>
      <c r="L90" s="35"/>
      <c r="M90" s="35">
        <f t="shared" si="53"/>
        <v>0</v>
      </c>
      <c r="N90" s="35"/>
      <c r="O90" s="35"/>
      <c r="P90" s="35">
        <f t="shared" si="54"/>
        <v>0</v>
      </c>
      <c r="Q90" s="35">
        <f t="shared" si="55"/>
        <v>0</v>
      </c>
      <c r="R90" s="35">
        <f t="shared" si="56"/>
        <v>0</v>
      </c>
    </row>
    <row r="91" spans="1:18" x14ac:dyDescent="0.3">
      <c r="A91" s="31" t="s">
        <v>24</v>
      </c>
      <c r="B91" s="31"/>
      <c r="C91" s="31"/>
      <c r="D91" s="32" t="s">
        <v>16</v>
      </c>
      <c r="E91" s="40"/>
      <c r="F91" s="37"/>
      <c r="G91" s="38"/>
      <c r="H91" s="35"/>
      <c r="I91" s="35"/>
      <c r="J91" s="35">
        <f t="shared" si="52"/>
        <v>0</v>
      </c>
      <c r="K91" s="35"/>
      <c r="L91" s="35"/>
      <c r="M91" s="35">
        <f t="shared" si="53"/>
        <v>0</v>
      </c>
      <c r="N91" s="35"/>
      <c r="O91" s="35"/>
      <c r="P91" s="35">
        <f t="shared" si="54"/>
        <v>0</v>
      </c>
      <c r="Q91" s="35">
        <f t="shared" si="55"/>
        <v>0</v>
      </c>
      <c r="R91" s="35">
        <f t="shared" si="56"/>
        <v>0</v>
      </c>
    </row>
    <row r="92" spans="1:18" x14ac:dyDescent="0.3">
      <c r="A92" s="41" t="s">
        <v>10</v>
      </c>
      <c r="B92" s="42"/>
      <c r="C92" s="42"/>
      <c r="D92" s="32"/>
      <c r="E92" s="40"/>
      <c r="F92" s="37"/>
      <c r="G92" s="38"/>
      <c r="H92" s="35"/>
      <c r="I92" s="35"/>
      <c r="J92" s="35">
        <f t="shared" si="52"/>
        <v>0</v>
      </c>
      <c r="K92" s="35"/>
      <c r="L92" s="35"/>
      <c r="M92" s="35">
        <f t="shared" si="53"/>
        <v>0</v>
      </c>
      <c r="N92" s="35"/>
      <c r="O92" s="35"/>
      <c r="P92" s="35">
        <f t="shared" si="54"/>
        <v>0</v>
      </c>
      <c r="Q92" s="35">
        <f t="shared" si="55"/>
        <v>0</v>
      </c>
      <c r="R92" s="35">
        <f t="shared" si="56"/>
        <v>0</v>
      </c>
    </row>
    <row r="93" spans="1:18" x14ac:dyDescent="0.3">
      <c r="A93" s="43" t="s">
        <v>12</v>
      </c>
      <c r="B93" s="13"/>
      <c r="C93" s="13"/>
      <c r="D93" s="60"/>
      <c r="E93" s="59"/>
      <c r="F93" s="16"/>
      <c r="G93" s="45"/>
      <c r="H93" s="45">
        <f t="shared" ref="H93:R93" si="57">SUM(H73:H92)</f>
        <v>0</v>
      </c>
      <c r="I93" s="45">
        <f t="shared" si="57"/>
        <v>0</v>
      </c>
      <c r="J93" s="45">
        <f t="shared" si="57"/>
        <v>0</v>
      </c>
      <c r="K93" s="45">
        <f t="shared" si="57"/>
        <v>0</v>
      </c>
      <c r="L93" s="45">
        <f t="shared" si="57"/>
        <v>0</v>
      </c>
      <c r="M93" s="45">
        <f t="shared" si="57"/>
        <v>0</v>
      </c>
      <c r="N93" s="45">
        <f t="shared" si="57"/>
        <v>0</v>
      </c>
      <c r="O93" s="45">
        <f t="shared" si="57"/>
        <v>0</v>
      </c>
      <c r="P93" s="45">
        <f t="shared" si="57"/>
        <v>0</v>
      </c>
      <c r="Q93" s="45">
        <f t="shared" si="57"/>
        <v>0</v>
      </c>
      <c r="R93" s="45">
        <f t="shared" si="57"/>
        <v>0</v>
      </c>
    </row>
    <row r="94" spans="1:18" x14ac:dyDescent="0.3">
      <c r="A94" s="61"/>
      <c r="B94" s="56"/>
      <c r="C94" s="56"/>
      <c r="D94" s="55"/>
      <c r="E94" s="53"/>
      <c r="F94" s="54"/>
      <c r="G94" s="55"/>
      <c r="H94" s="55"/>
      <c r="I94" s="55"/>
      <c r="J94" s="55"/>
      <c r="K94" s="55"/>
      <c r="L94" s="55"/>
      <c r="M94" s="55"/>
      <c r="N94" s="55"/>
      <c r="O94" s="55"/>
      <c r="P94" s="55"/>
      <c r="Q94" s="55"/>
      <c r="R94" s="55"/>
    </row>
    <row r="95" spans="1:18" x14ac:dyDescent="0.3">
      <c r="A95" s="62" t="s">
        <v>13</v>
      </c>
      <c r="B95" s="62"/>
      <c r="C95" s="62"/>
      <c r="D95" s="63"/>
      <c r="E95" s="64"/>
      <c r="F95" s="65"/>
      <c r="G95" s="63"/>
      <c r="H95" s="63">
        <f>SUM(+H14+H38,H69,H93)</f>
        <v>0</v>
      </c>
      <c r="I95" s="63">
        <f t="shared" ref="I95:R95" si="58">SUM(+I14+I38,I69,I93)</f>
        <v>0</v>
      </c>
      <c r="J95" s="63">
        <f t="shared" si="58"/>
        <v>0</v>
      </c>
      <c r="K95" s="63">
        <f t="shared" si="58"/>
        <v>0</v>
      </c>
      <c r="L95" s="63">
        <f t="shared" si="58"/>
        <v>0</v>
      </c>
      <c r="M95" s="63">
        <f t="shared" si="58"/>
        <v>0</v>
      </c>
      <c r="N95" s="63">
        <f t="shared" si="58"/>
        <v>0</v>
      </c>
      <c r="O95" s="63">
        <f t="shared" si="58"/>
        <v>0</v>
      </c>
      <c r="P95" s="63">
        <f t="shared" si="58"/>
        <v>0</v>
      </c>
      <c r="Q95" s="63">
        <f t="shared" si="58"/>
        <v>0</v>
      </c>
      <c r="R95" s="63">
        <f t="shared" si="58"/>
        <v>0</v>
      </c>
    </row>
    <row r="96" spans="1:18" x14ac:dyDescent="0.3">
      <c r="A96" s="61"/>
      <c r="B96" s="56"/>
      <c r="C96" s="56"/>
      <c r="D96" s="55"/>
      <c r="E96" s="53"/>
      <c r="F96" s="54"/>
      <c r="G96" s="55"/>
      <c r="H96" s="55"/>
      <c r="I96" s="55"/>
      <c r="J96" s="55"/>
      <c r="K96" s="55"/>
      <c r="L96" s="55"/>
      <c r="M96" s="55"/>
      <c r="N96" s="55"/>
      <c r="O96" s="55"/>
      <c r="P96" s="55"/>
      <c r="Q96" s="55"/>
      <c r="R96" s="55"/>
    </row>
    <row r="97" spans="1:18" ht="13.5" thickBot="1" x14ac:dyDescent="0.35">
      <c r="A97" s="67" t="s">
        <v>2</v>
      </c>
      <c r="B97" s="67"/>
      <c r="C97" s="67"/>
      <c r="D97" s="68"/>
      <c r="E97" s="69"/>
      <c r="F97" s="70"/>
      <c r="G97" s="71"/>
      <c r="H97" s="71">
        <f>H95</f>
        <v>0</v>
      </c>
      <c r="I97" s="71">
        <f t="shared" ref="I97:R97" si="59">I95</f>
        <v>0</v>
      </c>
      <c r="J97" s="71">
        <f t="shared" si="59"/>
        <v>0</v>
      </c>
      <c r="K97" s="71">
        <f t="shared" si="59"/>
        <v>0</v>
      </c>
      <c r="L97" s="71">
        <f t="shared" si="59"/>
        <v>0</v>
      </c>
      <c r="M97" s="71">
        <f t="shared" si="59"/>
        <v>0</v>
      </c>
      <c r="N97" s="71">
        <f t="shared" si="59"/>
        <v>0</v>
      </c>
      <c r="O97" s="71">
        <f t="shared" si="59"/>
        <v>0</v>
      </c>
      <c r="P97" s="71">
        <f t="shared" si="59"/>
        <v>0</v>
      </c>
      <c r="Q97" s="71">
        <f t="shared" si="59"/>
        <v>0</v>
      </c>
      <c r="R97" s="71">
        <f t="shared" si="59"/>
        <v>0</v>
      </c>
    </row>
    <row r="98" spans="1:18" ht="13.5" thickTop="1" x14ac:dyDescent="0.3">
      <c r="A98" s="72"/>
      <c r="B98" s="72"/>
      <c r="C98" s="72"/>
    </row>
  </sheetData>
  <dataConsolidate function="varp"/>
  <mergeCells count="5">
    <mergeCell ref="Q7:R7"/>
    <mergeCell ref="H7:J7"/>
    <mergeCell ref="K7:M7"/>
    <mergeCell ref="N7:P7"/>
    <mergeCell ref="B7:B8"/>
  </mergeCells>
  <phoneticPr fontId="3" type="noConversion"/>
  <dataValidations count="1">
    <dataValidation type="whole" operator="lessThanOrEqual" allowBlank="1" showInputMessage="1" showErrorMessage="1" error="coordination allowance cannot exceed $100 per month" promptTitle="Coordination allowance" prompt="Cannot exceed $100" sqref="G14" xr:uid="{610B93B4-EC9A-4BE2-8580-2FD4EDCFBD59}">
      <formula1>100</formula1>
    </dataValidation>
  </dataValidations>
  <printOptions horizontalCentered="1" gridLines="1"/>
  <pageMargins left="0.25" right="0.25" top="0.75" bottom="0.75" header="0.3" footer="0.3"/>
  <pageSetup paperSize="9" scale="76" fitToHeight="2" orientation="landscape" r:id="rId1"/>
  <headerFooter alignWithMargins="0">
    <oddHeader>&amp;CBioInnovate Africa Programme - Standard Full Proposal Budget Template_Detailed Budget</oddHeader>
    <oddFooter>Page &amp;P of &amp;N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B9E47052-1068-4338-81A3-C2307A806E9D}">
          <x14:formula1>
            <xm:f>Guidelines!$B$55:$B$60</xm:f>
          </x14:formula1>
          <xm:sqref>D87:D91 D10:D13 D17:D21 D25:D29 D32:D36 D42:D46 D49:D53 D56:D60 D63:D67 D74:D77 D80:D84</xm:sqref>
        </x14:dataValidation>
        <x14:dataValidation type="list" operator="lessThan" allowBlank="1" showInputMessage="1" showErrorMessage="1" xr:uid="{DD6F2181-ACAC-41CF-989E-ABF030006566}">
          <x14:formula1>
            <xm:f>Guidelines!$B$21:$B$47</xm:f>
          </x14:formula1>
          <xm:sqref>D22 D73</xm:sqref>
        </x14:dataValidation>
        <x14:dataValidation type="list" errorStyle="warning" allowBlank="1" showInputMessage="1" showErrorMessage="1" error="Should not exceed $200 per month" xr:uid="{17F6E1D3-358E-4230-9387-977D858EB7A6}">
          <x14:formula1>
            <xm:f>Guidelines!$B$21:$B$47</xm:f>
          </x14:formula1>
          <xm:sqref>D14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7"/>
  <sheetViews>
    <sheetView zoomScaleNormal="100" zoomScaleSheetLayoutView="100" workbookViewId="0">
      <pane xSplit="1" ySplit="2" topLeftCell="B3" activePane="bottomRight" state="frozen"/>
      <selection pane="topRight" activeCell="B1" sqref="B1"/>
      <selection pane="bottomLeft" activeCell="A3" sqref="A3"/>
      <selection pane="bottomRight" activeCell="C21" sqref="C21"/>
    </sheetView>
  </sheetViews>
  <sheetFormatPr defaultColWidth="8.7265625" defaultRowHeight="13" x14ac:dyDescent="0.3"/>
  <cols>
    <col min="1" max="1" width="25.1796875" style="85" customWidth="1"/>
    <col min="2" max="2" width="16.81640625" style="85" customWidth="1"/>
    <col min="3" max="3" width="113.81640625" style="6" bestFit="1" customWidth="1"/>
    <col min="4" max="16384" width="8.7265625" style="6"/>
  </cols>
  <sheetData>
    <row r="1" spans="1:3" x14ac:dyDescent="0.3">
      <c r="A1" s="152" t="s">
        <v>73</v>
      </c>
      <c r="B1" s="152"/>
      <c r="C1" s="152"/>
    </row>
    <row r="2" spans="1:3" x14ac:dyDescent="0.3">
      <c r="A2" s="83" t="s">
        <v>0</v>
      </c>
      <c r="B2" s="83" t="s">
        <v>71</v>
      </c>
      <c r="C2" s="80" t="s">
        <v>72</v>
      </c>
    </row>
    <row r="3" spans="1:3" x14ac:dyDescent="0.3">
      <c r="A3" s="101" t="s">
        <v>47</v>
      </c>
      <c r="B3" s="101">
        <v>1</v>
      </c>
      <c r="C3" s="102" t="s">
        <v>74</v>
      </c>
    </row>
    <row r="4" spans="1:3" x14ac:dyDescent="0.3">
      <c r="A4" s="84" t="s">
        <v>75</v>
      </c>
      <c r="B4" s="84"/>
      <c r="C4" s="81"/>
    </row>
    <row r="5" spans="1:3" x14ac:dyDescent="0.3">
      <c r="A5" s="139" t="s">
        <v>96</v>
      </c>
      <c r="B5" s="84">
        <v>2</v>
      </c>
      <c r="C5" s="102" t="s">
        <v>97</v>
      </c>
    </row>
    <row r="6" spans="1:3" x14ac:dyDescent="0.3">
      <c r="A6" s="139" t="s">
        <v>98</v>
      </c>
      <c r="B6" s="84">
        <v>3</v>
      </c>
      <c r="C6" s="102" t="s">
        <v>99</v>
      </c>
    </row>
    <row r="7" spans="1:3" x14ac:dyDescent="0.3">
      <c r="A7" s="139" t="s">
        <v>22</v>
      </c>
      <c r="B7" s="84">
        <v>4</v>
      </c>
      <c r="C7" s="102" t="s">
        <v>100</v>
      </c>
    </row>
    <row r="8" spans="1:3" x14ac:dyDescent="0.3">
      <c r="A8" s="84"/>
      <c r="B8" s="84"/>
      <c r="C8" s="81"/>
    </row>
    <row r="9" spans="1:3" x14ac:dyDescent="0.3">
      <c r="A9" s="84"/>
      <c r="B9" s="84"/>
      <c r="C9" s="81"/>
    </row>
    <row r="10" spans="1:3" x14ac:dyDescent="0.3">
      <c r="A10" s="84"/>
      <c r="B10" s="84"/>
      <c r="C10" s="81"/>
    </row>
    <row r="11" spans="1:3" x14ac:dyDescent="0.3">
      <c r="A11" s="84"/>
      <c r="B11" s="84"/>
      <c r="C11" s="81"/>
    </row>
    <row r="12" spans="1:3" x14ac:dyDescent="0.3">
      <c r="A12" s="84"/>
      <c r="B12" s="84"/>
      <c r="C12" s="81"/>
    </row>
    <row r="13" spans="1:3" x14ac:dyDescent="0.3">
      <c r="A13" s="84"/>
      <c r="B13" s="84"/>
      <c r="C13" s="81"/>
    </row>
    <row r="14" spans="1:3" x14ac:dyDescent="0.3">
      <c r="A14" s="84"/>
      <c r="B14" s="84"/>
      <c r="C14" s="81"/>
    </row>
    <row r="15" spans="1:3" x14ac:dyDescent="0.3">
      <c r="A15" s="84"/>
      <c r="B15" s="84"/>
      <c r="C15" s="81"/>
    </row>
    <row r="16" spans="1:3" x14ac:dyDescent="0.3">
      <c r="A16" s="84"/>
      <c r="B16" s="84"/>
      <c r="C16" s="81"/>
    </row>
    <row r="17" spans="1:3" x14ac:dyDescent="0.3">
      <c r="A17" s="84"/>
      <c r="B17" s="84"/>
      <c r="C17" s="81"/>
    </row>
    <row r="18" spans="1:3" x14ac:dyDescent="0.3">
      <c r="A18" s="84"/>
      <c r="B18" s="84"/>
      <c r="C18" s="81"/>
    </row>
    <row r="19" spans="1:3" x14ac:dyDescent="0.3">
      <c r="A19" s="84"/>
      <c r="B19" s="84"/>
      <c r="C19" s="81"/>
    </row>
    <row r="20" spans="1:3" x14ac:dyDescent="0.3">
      <c r="A20" s="84"/>
      <c r="B20" s="84"/>
      <c r="C20" s="81"/>
    </row>
    <row r="21" spans="1:3" x14ac:dyDescent="0.3">
      <c r="A21" s="84"/>
      <c r="B21" s="84"/>
      <c r="C21" s="81"/>
    </row>
    <row r="22" spans="1:3" x14ac:dyDescent="0.3">
      <c r="A22" s="84"/>
      <c r="B22" s="84"/>
      <c r="C22" s="81"/>
    </row>
    <row r="23" spans="1:3" x14ac:dyDescent="0.3">
      <c r="A23" s="84"/>
      <c r="B23" s="84"/>
      <c r="C23" s="81"/>
    </row>
    <row r="24" spans="1:3" x14ac:dyDescent="0.3">
      <c r="A24" s="84"/>
      <c r="B24" s="84"/>
      <c r="C24" s="81"/>
    </row>
    <row r="25" spans="1:3" x14ac:dyDescent="0.3">
      <c r="A25" s="84"/>
      <c r="B25" s="84"/>
      <c r="C25" s="81"/>
    </row>
    <row r="26" spans="1:3" x14ac:dyDescent="0.3">
      <c r="A26" s="84"/>
      <c r="B26" s="84"/>
      <c r="C26" s="81"/>
    </row>
    <row r="27" spans="1:3" x14ac:dyDescent="0.3">
      <c r="A27" s="84"/>
      <c r="B27" s="84"/>
      <c r="C27" s="81"/>
    </row>
    <row r="28" spans="1:3" x14ac:dyDescent="0.3">
      <c r="A28" s="84"/>
      <c r="B28" s="84"/>
      <c r="C28" s="81"/>
    </row>
    <row r="29" spans="1:3" x14ac:dyDescent="0.3">
      <c r="A29" s="84"/>
      <c r="B29" s="84"/>
      <c r="C29" s="81"/>
    </row>
    <row r="30" spans="1:3" x14ac:dyDescent="0.3">
      <c r="A30" s="84"/>
      <c r="B30" s="84"/>
      <c r="C30" s="81"/>
    </row>
    <row r="31" spans="1:3" x14ac:dyDescent="0.3">
      <c r="A31" s="84"/>
      <c r="B31" s="84"/>
      <c r="C31" s="81"/>
    </row>
    <row r="32" spans="1:3" x14ac:dyDescent="0.3">
      <c r="A32" s="84"/>
      <c r="B32" s="84"/>
      <c r="C32" s="81"/>
    </row>
    <row r="33" spans="1:3" x14ac:dyDescent="0.3">
      <c r="A33" s="84"/>
      <c r="B33" s="84"/>
      <c r="C33" s="81"/>
    </row>
    <row r="34" spans="1:3" x14ac:dyDescent="0.3">
      <c r="A34" s="84"/>
      <c r="B34" s="84"/>
      <c r="C34" s="81"/>
    </row>
    <row r="35" spans="1:3" x14ac:dyDescent="0.3">
      <c r="A35" s="84"/>
      <c r="B35" s="84"/>
      <c r="C35" s="81"/>
    </row>
    <row r="36" spans="1:3" x14ac:dyDescent="0.3">
      <c r="A36" s="84"/>
      <c r="B36" s="84"/>
      <c r="C36" s="81"/>
    </row>
    <row r="37" spans="1:3" x14ac:dyDescent="0.3">
      <c r="A37" s="84"/>
      <c r="B37" s="84"/>
      <c r="C37" s="81"/>
    </row>
  </sheetData>
  <mergeCells count="1">
    <mergeCell ref="A1:C1"/>
  </mergeCells>
  <pageMargins left="0.7" right="0.7" top="0.75" bottom="0.75" header="0.3" footer="0.3"/>
  <pageSetup paperSize="9" orientation="landscape" r:id="rId1"/>
  <headerFooter>
    <oddHeader>&amp;C&amp;"Times New Roman,Regular"BioInnovate Africa Programme - Standard Full Proposal Budget Template_Budget Notes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12A527966755343848DE09DCC9DFDD8" ma:contentTypeVersion="13" ma:contentTypeDescription="Create a new document." ma:contentTypeScope="" ma:versionID="98dd3ae1432a09eac71ff5c1e2a7f11a">
  <xsd:schema xmlns:xsd="http://www.w3.org/2001/XMLSchema" xmlns:xs="http://www.w3.org/2001/XMLSchema" xmlns:p="http://schemas.microsoft.com/office/2006/metadata/properties" xmlns:ns2="b3e87800-7bd4-4b80-9cec-935932d9935d" xmlns:ns3="a2027ca4-e0f0-4595-a16f-950b4d13d2b8" targetNamespace="http://schemas.microsoft.com/office/2006/metadata/properties" ma:root="true" ma:fieldsID="4e4153bc0b54b6b02bbe23bf00e2dc0f" ns2:_="" ns3:_="">
    <xsd:import namespace="b3e87800-7bd4-4b80-9cec-935932d9935d"/>
    <xsd:import namespace="a2027ca4-e0f0-4595-a16f-950b4d13d2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e87800-7bd4-4b80-9cec-935932d993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2027ca4-e0f0-4595-a16f-950b4d13d2b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CD197B-6139-4A68-9443-C68FB9979064}">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519BC39-ECF1-4C21-827D-F757BCB205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e87800-7bd4-4b80-9cec-935932d9935d"/>
    <ds:schemaRef ds:uri="a2027ca4-e0f0-4595-a16f-950b4d13d2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75F549F-2078-4432-94CB-EBD339F95F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Guidelines</vt:lpstr>
      <vt:lpstr>Summary budget</vt:lpstr>
      <vt:lpstr>Detailed budget</vt:lpstr>
      <vt:lpstr>Budget Notes</vt:lpstr>
      <vt:lpstr>'Detailed budget'!Print_Area</vt:lpstr>
      <vt:lpstr>Guidelines!Print_Area</vt:lpstr>
      <vt:lpstr>'Summary budget'!Print_Area</vt:lpstr>
      <vt:lpstr>'Detailed budget'!Print_Titles</vt:lpstr>
    </vt:vector>
  </TitlesOfParts>
  <Company>KARI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Abel Liteli</dc:creator>
  <cp:lastModifiedBy>Orang’o, Cynthia</cp:lastModifiedBy>
  <cp:lastPrinted>2021-11-12T09:54:21Z</cp:lastPrinted>
  <dcterms:created xsi:type="dcterms:W3CDTF">2010-11-22T13:29:08Z</dcterms:created>
  <dcterms:modified xsi:type="dcterms:W3CDTF">2024-01-10T14:21:22Z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0x010100512A527966755343848DE09DCC9DFDD8</vt:lpwstr>
  </property>
</Properties>
</file>